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6" yWindow="36" windowWidth="16260" windowHeight="5568" activeTab="0"/>
  </bookViews>
  <sheets>
    <sheet name="NetRev -Annual- Flat" sheetId="1" r:id="rId1"/>
  </sheets>
  <definedNames/>
  <calcPr calcId="145621" calcMode="manual"/>
</workbook>
</file>

<file path=xl/sharedStrings.xml><?xml version="1.0" encoding="utf-8"?>
<sst xmlns="http://schemas.openxmlformats.org/spreadsheetml/2006/main" count="25" uniqueCount="25">
  <si>
    <t>Net Revenue ($ 000) - Flat   -- Study ID 284</t>
  </si>
  <si>
    <t>Revenues ($000)</t>
  </si>
  <si>
    <t>PF Revenue</t>
  </si>
  <si>
    <t>DSI Revenue</t>
  </si>
  <si>
    <t>Miscellaneous  Revenue</t>
  </si>
  <si>
    <t>4(h)10(c) Credit</t>
  </si>
  <si>
    <t>Balancing Sales Revenue</t>
  </si>
  <si>
    <t>Committed TF Sales Revenue</t>
  </si>
  <si>
    <t>Total Revenue</t>
  </si>
  <si>
    <t>Expenses ($ 000)</t>
  </si>
  <si>
    <t>Re-Dispatch</t>
  </si>
  <si>
    <t>Balancing Purchase Expense</t>
  </si>
  <si>
    <t>Committed TF Purchases Expense</t>
  </si>
  <si>
    <t>PS Expense</t>
  </si>
  <si>
    <t>Total Expense</t>
  </si>
  <si>
    <t>Net Revenue</t>
  </si>
  <si>
    <t>Total Net Secondary Revenue ($ 000)</t>
  </si>
  <si>
    <t>Net Secondary Sales Revenue</t>
  </si>
  <si>
    <t>Net Committed Sales Revenue</t>
  </si>
  <si>
    <t>Total Net Secondary Sales Revenue</t>
  </si>
  <si>
    <t>FY 2018</t>
  </si>
  <si>
    <t>FY 2019</t>
  </si>
  <si>
    <r>
      <t>Source:</t>
    </r>
    <r>
      <rPr>
        <sz val="10"/>
        <color indexed="12"/>
        <rFont val="Tahoma"/>
        <family val="2"/>
      </rPr>
      <t xml:space="preserve">  \\hq5f01/pfb/Margo</t>
    </r>
  </si>
  <si>
    <r>
      <t>Description:</t>
    </r>
    <r>
      <rPr>
        <sz val="10"/>
        <color theme="1"/>
        <rFont val="Arial"/>
        <family val="2"/>
      </rPr>
      <t xml:space="preserve">  Final Proposal -- Study Date:  Thu May 04 14:39:14 2017</t>
    </r>
  </si>
  <si>
    <r>
      <t xml:space="preserve">Report Date </t>
    </r>
    <r>
      <rPr>
        <sz val="8"/>
        <color indexed="62"/>
        <rFont val="Tahoma"/>
        <family val="2"/>
      </rPr>
      <t>-  6/20/2017 11:06:37 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</si>
</sst>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indexed="62"/>
      <name val="Tahoma"/>
      <family val="2"/>
    </font>
    <font>
      <b/>
      <sz val="10"/>
      <color indexed="8"/>
      <name val="Tahoma"/>
      <family val="2"/>
    </font>
    <font>
      <sz val="10"/>
      <color indexed="12"/>
      <name val="Tahoma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 style="thin"/>
      <top style="medium">
        <color indexed="8"/>
      </top>
      <bottom/>
    </border>
    <border>
      <left style="thin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6" fontId="2" fillId="0" borderId="0" xfId="0" applyNumberFormat="1" applyFont="1"/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indent="1"/>
    </xf>
    <xf numFmtId="6" fontId="2" fillId="0" borderId="4" xfId="0" applyNumberFormat="1" applyFont="1" applyBorder="1"/>
    <xf numFmtId="6" fontId="2" fillId="0" borderId="5" xfId="0" applyNumberFormat="1" applyFont="1" applyBorder="1"/>
    <xf numFmtId="0" fontId="2" fillId="0" borderId="6" xfId="0" applyFont="1" applyBorder="1" applyAlignment="1">
      <alignment horizontal="left" indent="1"/>
    </xf>
    <xf numFmtId="6" fontId="2" fillId="0" borderId="7" xfId="0" applyNumberFormat="1" applyFont="1" applyBorder="1"/>
    <xf numFmtId="6" fontId="2" fillId="0" borderId="8" xfId="0" applyNumberFormat="1" applyFont="1" applyBorder="1"/>
    <xf numFmtId="0" fontId="3" fillId="0" borderId="9" xfId="0" applyFont="1" applyBorder="1" applyAlignment="1">
      <alignment horizontal="right" indent="1"/>
    </xf>
    <xf numFmtId="6" fontId="2" fillId="0" borderId="10" xfId="0" applyNumberFormat="1" applyFont="1" applyBorder="1"/>
    <xf numFmtId="6" fontId="2" fillId="0" borderId="11" xfId="0" applyNumberFormat="1" applyFont="1" applyBorder="1"/>
    <xf numFmtId="0" fontId="3" fillId="0" borderId="12" xfId="0" applyFont="1" applyBorder="1" applyAlignment="1">
      <alignment horizontal="right" indent="1"/>
    </xf>
    <xf numFmtId="6" fontId="2" fillId="0" borderId="13" xfId="0" applyNumberFormat="1" applyFont="1" applyBorder="1"/>
    <xf numFmtId="6" fontId="2" fillId="0" borderId="14" xfId="0" applyNumberFormat="1" applyFont="1" applyBorder="1"/>
    <xf numFmtId="0" fontId="4" fillId="0" borderId="0" xfId="0" applyFont="1" applyAlignment="1">
      <alignment horizontal="left" vertical="center" indent="11"/>
    </xf>
    <xf numFmtId="0" fontId="5" fillId="0" borderId="0" xfId="0" applyFont="1" applyAlignment="1">
      <alignment horizontal="left" indent="1"/>
    </xf>
    <xf numFmtId="0" fontId="7" fillId="0" borderId="0" xfId="0" applyFont="1" applyAlignment="1">
      <alignment horizontal="left" indent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ill>
        <patternFill patternType="mediumGray">
          <fgColor indexed="9"/>
          <bgColor indexed="22"/>
        </patternFill>
      </fill>
      <border/>
    </dxf>
    <dxf>
      <fill>
        <patternFill patternType="mediumGray">
          <fgColor indexed="9"/>
          <bgColor indexed="22"/>
        </patternFill>
      </fill>
      <border/>
    </dxf>
    <dxf>
      <fill>
        <patternFill patternType="mediumGray">
          <fgColor indexed="9"/>
          <bgColor indexed="22"/>
        </patternFill>
      </fill>
      <border/>
    </dxf>
    <dxf>
      <fill>
        <patternFill patternType="mediumGray">
          <fgColor indexed="9"/>
          <bgColor indexed="22"/>
        </patternFill>
      </fill>
      <border/>
    </dxf>
    <dxf>
      <fill>
        <patternFill patternType="mediumGray">
          <fgColor indexed="9"/>
          <bgColor indexed="2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\\HQ5F01\Risk\__DataManager\Icons\DM_NewLogo_Small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733425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733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tabSelected="1" workbookViewId="0" topLeftCell="A1">
      <selection activeCell="I10" sqref="I10"/>
    </sheetView>
  </sheetViews>
  <sheetFormatPr defaultColWidth="9.140625" defaultRowHeight="15"/>
  <cols>
    <col min="1" max="1" width="38.7109375" style="1" customWidth="1"/>
    <col min="2" max="3" width="10.7109375" style="1" bestFit="1" customWidth="1"/>
    <col min="4" max="16384" width="8.8515625" style="1" customWidth="1"/>
  </cols>
  <sheetData>
    <row r="1" ht="68.25" customHeight="1">
      <c r="A1" s="19" t="s">
        <v>0</v>
      </c>
    </row>
    <row r="2" ht="15">
      <c r="A2" s="20" t="s">
        <v>22</v>
      </c>
    </row>
    <row r="3" ht="15">
      <c r="A3" s="21" t="s">
        <v>23</v>
      </c>
    </row>
    <row r="4" ht="15">
      <c r="A4" s="3" t="s">
        <v>24</v>
      </c>
    </row>
    <row r="6" ht="13.8" thickBot="1"/>
    <row r="7" spans="1:3" ht="13.8" thickBot="1">
      <c r="A7" s="4" t="s">
        <v>1</v>
      </c>
      <c r="B7" s="5" t="s">
        <v>20</v>
      </c>
      <c r="C7" s="6" t="s">
        <v>21</v>
      </c>
    </row>
    <row r="8" spans="1:3" ht="15">
      <c r="A8" s="7" t="s">
        <v>2</v>
      </c>
      <c r="B8" s="8">
        <v>2245181.8027388384</v>
      </c>
      <c r="C8" s="9">
        <v>2271113.4805671866</v>
      </c>
    </row>
    <row r="9" spans="1:3" ht="15">
      <c r="A9" s="10" t="s">
        <v>3</v>
      </c>
      <c r="B9" s="11">
        <v>22708.479000000832</v>
      </c>
      <c r="C9" s="12">
        <v>34012.567000001385</v>
      </c>
    </row>
    <row r="10" spans="1:3" ht="15">
      <c r="A10" s="10" t="s">
        <v>4</v>
      </c>
      <c r="B10" s="11">
        <v>200358.9719852811</v>
      </c>
      <c r="C10" s="12">
        <v>156669.67203478093</v>
      </c>
    </row>
    <row r="11" spans="1:3" ht="15">
      <c r="A11" s="10" t="s">
        <v>5</v>
      </c>
      <c r="B11" s="11">
        <v>93171.95442643722</v>
      </c>
      <c r="C11" s="12">
        <v>91525.51641681214</v>
      </c>
    </row>
    <row r="12" spans="1:3" ht="15">
      <c r="A12" s="10" t="s">
        <v>6</v>
      </c>
      <c r="B12" s="11">
        <v>349404.48978437466</v>
      </c>
      <c r="C12" s="12">
        <v>356539.2844662504</v>
      </c>
    </row>
    <row r="13" spans="1:3" ht="15">
      <c r="A13" s="10" t="s">
        <v>7</v>
      </c>
      <c r="B13" s="11">
        <v>13180.72209999992</v>
      </c>
      <c r="C13" s="12">
        <v>9649.884699999939</v>
      </c>
    </row>
    <row r="14" spans="1:3" ht="13.8" thickBot="1">
      <c r="A14" s="13" t="s">
        <v>8</v>
      </c>
      <c r="B14" s="14">
        <f>SUM(B8:B13)</f>
        <v>2924006.420034932</v>
      </c>
      <c r="C14" s="15">
        <f>SUM(C8:C13)</f>
        <v>2919510.4051850312</v>
      </c>
    </row>
    <row r="15" spans="1:3" ht="15">
      <c r="A15" s="3"/>
      <c r="B15" s="2"/>
      <c r="C15" s="2"/>
    </row>
    <row r="16" spans="1:3" ht="13.8" thickBot="1">
      <c r="A16" s="4" t="s">
        <v>9</v>
      </c>
      <c r="B16" s="2"/>
      <c r="C16" s="2"/>
    </row>
    <row r="17" spans="1:3" ht="15">
      <c r="A17" s="7" t="s">
        <v>10</v>
      </c>
      <c r="B17" s="8">
        <v>225</v>
      </c>
      <c r="C17" s="9">
        <v>225</v>
      </c>
    </row>
    <row r="18" spans="1:3" ht="15">
      <c r="A18" s="10" t="s">
        <v>11</v>
      </c>
      <c r="B18" s="11">
        <v>29615.470409093738</v>
      </c>
      <c r="C18" s="12">
        <v>22754.413469968764</v>
      </c>
    </row>
    <row r="19" spans="1:3" ht="15">
      <c r="A19" s="10" t="s">
        <v>12</v>
      </c>
      <c r="B19" s="11">
        <v>38381.73600000119</v>
      </c>
      <c r="C19" s="12">
        <v>38440.768000002674</v>
      </c>
    </row>
    <row r="20" spans="1:3" ht="15">
      <c r="A20" s="10" t="s">
        <v>13</v>
      </c>
      <c r="B20" s="11">
        <v>2645182.9545906256</v>
      </c>
      <c r="C20" s="12">
        <v>2712671.740891218</v>
      </c>
    </row>
    <row r="21" spans="1:3" ht="13.8" thickBot="1">
      <c r="A21" s="13" t="s">
        <v>14</v>
      </c>
      <c r="B21" s="14">
        <f>SUM(B17:B20)</f>
        <v>2713405.1609997205</v>
      </c>
      <c r="C21" s="15">
        <f>SUM(C17:C20)</f>
        <v>2774091.9223611895</v>
      </c>
    </row>
    <row r="22" spans="1:3" ht="13.8" thickBot="1">
      <c r="A22" s="3"/>
      <c r="B22" s="2"/>
      <c r="C22" s="2"/>
    </row>
    <row r="23" spans="1:3" ht="13.8" thickBot="1">
      <c r="A23" s="16" t="s">
        <v>15</v>
      </c>
      <c r="B23" s="17">
        <f>B14-B21</f>
        <v>210601.25903521152</v>
      </c>
      <c r="C23" s="18">
        <f>C14-C21</f>
        <v>145418.48282384174</v>
      </c>
    </row>
    <row r="24" spans="1:3" ht="15">
      <c r="A24" s="3"/>
      <c r="B24" s="2"/>
      <c r="C24" s="2"/>
    </row>
    <row r="25" spans="1:3" ht="13.8" thickBot="1">
      <c r="A25" s="4" t="s">
        <v>16</v>
      </c>
      <c r="B25" s="2"/>
      <c r="C25" s="2"/>
    </row>
    <row r="26" spans="1:3" ht="15">
      <c r="A26" s="7" t="s">
        <v>17</v>
      </c>
      <c r="B26" s="8">
        <f>B12-B18</f>
        <v>319789.01937528094</v>
      </c>
      <c r="C26" s="9">
        <f>C12-C18</f>
        <v>333784.8709962816</v>
      </c>
    </row>
    <row r="27" spans="1:3" ht="15">
      <c r="A27" s="10" t="s">
        <v>18</v>
      </c>
      <c r="B27" s="11">
        <f>B13-B19</f>
        <v>-25201.01390000127</v>
      </c>
      <c r="C27" s="12">
        <f>C13-C19</f>
        <v>-28790.883300002737</v>
      </c>
    </row>
    <row r="28" spans="1:3" ht="13.8" thickBot="1">
      <c r="A28" s="13" t="s">
        <v>19</v>
      </c>
      <c r="B28" s="14">
        <f>SUM(B26:B27)</f>
        <v>294588.00547527964</v>
      </c>
      <c r="C28" s="15">
        <f>SUM(C26:C27)</f>
        <v>304993.9876962789</v>
      </c>
    </row>
  </sheetData>
  <conditionalFormatting sqref="B7:C7">
    <cfRule type="expression" priority="1" dxfId="0" stopIfTrue="1">
      <formula>MOD(ROW(),2)=1</formula>
    </cfRule>
  </conditionalFormatting>
  <conditionalFormatting sqref="A8:C14">
    <cfRule type="expression" priority="2" dxfId="0" stopIfTrue="1">
      <formula>MOD(ROW(),2)=1</formula>
    </cfRule>
  </conditionalFormatting>
  <conditionalFormatting sqref="A17:C21">
    <cfRule type="expression" priority="3" dxfId="0" stopIfTrue="1">
      <formula>MOD(ROW(),2)=1</formula>
    </cfRule>
  </conditionalFormatting>
  <conditionalFormatting sqref="A23:C23">
    <cfRule type="expression" priority="4" dxfId="0" stopIfTrue="1">
      <formula>MOD(ROW(),2)=1</formula>
    </cfRule>
  </conditionalFormatting>
  <conditionalFormatting sqref="A26:C28">
    <cfRule type="expression" priority="5" dxfId="0" stopIfTrue="1">
      <formula>MOD(ROW(),2)=1</formula>
    </cfRule>
  </conditionalFormatting>
  <printOptions horizontalCentered="1"/>
  <pageMargins left="0.1" right="0.1" top="1" bottom="1" header="0.5" footer="0.5"/>
  <pageSetup fitToHeight="1" fitToWidth="1" horizontalDpi="600" verticalDpi="600" orientation="landscape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4F87D683DDE499BA8FCA1E46A8DBD" ma:contentTypeVersion="0" ma:contentTypeDescription="Create a new document." ma:contentTypeScope="" ma:versionID="2ffc98c1ec6caa8422d730fe54b18dc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D25F4F-733A-4B33-ADA2-5194322B4EF0}"/>
</file>

<file path=customXml/itemProps2.xml><?xml version="1.0" encoding="utf-8"?>
<ds:datastoreItem xmlns:ds="http://schemas.openxmlformats.org/officeDocument/2006/customXml" ds:itemID="{09FB5FE0-7F78-411A-8359-90E7E11437A1}"/>
</file>

<file path=customXml/itemProps3.xml><?xml version="1.0" encoding="utf-8"?>
<ds:datastoreItem xmlns:ds="http://schemas.openxmlformats.org/officeDocument/2006/customXml" ds:itemID="{9FFABEA1-769C-4E2C-9C7E-0D111BD165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 User</dc:creator>
  <cp:keywords/>
  <dc:description/>
  <cp:lastModifiedBy>BPA User</cp:lastModifiedBy>
  <dcterms:created xsi:type="dcterms:W3CDTF">2017-06-20T18:06:28Z</dcterms:created>
  <dcterms:modified xsi:type="dcterms:W3CDTF">2017-08-02T20:38:56Z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0x01010047E4F87D683DDE499BA8FCA1E46A8DBD</vt:lpwstr>
  </property>
</Properties>
</file>