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10" yWindow="150" windowWidth="26610" windowHeight="10350" activeTab="0"/>
  </bookViews>
  <sheets>
    <sheet name="TRL Energy" sheetId="4" r:id="rId1"/>
    <sheet name="TRL CSP" sheetId="5" r:id="rId2"/>
    <sheet name="Dedicated Resources Energy" sheetId="6" r:id="rId3"/>
  </sheets>
  <externalReferences>
    <externalReference r:id="rId6"/>
    <externalReference r:id="rId7"/>
    <externalReference r:id="rId8"/>
  </externalReferences>
  <definedNames>
    <definedName name="_xlnm._FilterDatabase" localSheetId="1" hidden="1">'TRL CSP'!$A$7:$AF$23</definedName>
    <definedName name="_xlnm._FilterDatabase" localSheetId="0" hidden="1">'TRL Energy'!$A$7:$AL$23</definedName>
    <definedName name="CHWM">'[1]Init'!$B$6</definedName>
    <definedName name="Customer">'TRL Energy'!$B$8:$B$23</definedName>
    <definedName name="loadstart">'[1]Init'!$B$17</definedName>
    <definedName name="_xlnm.Print_Area" localSheetId="2">'Dedicated Resources Energy'!$A$1:$Z$31</definedName>
    <definedName name="_xlnm.Print_Area" localSheetId="1">'TRL CSP'!$A$1:$Z$31</definedName>
    <definedName name="_xlnm.Print_Area" localSheetId="0">'TRL Energy'!$A$1:$Z$31</definedName>
    <definedName name="RHWMlock">'[2]Init'!$C$14</definedName>
    <definedName name="startmonth">'[3]Init'!$C$12</definedName>
    <definedName name="_xlnm.Print_Titles" localSheetId="0">'TRL Energy'!$A:$B</definedName>
    <definedName name="_xlnm.Print_Titles" localSheetId="1">'TRL CSP'!$A:$B</definedName>
    <definedName name="_xlnm.Print_Titles" localSheetId="2">'Dedicated Resources Energy'!$A:$B,'Dedicated Resources Energy'!$1:$2</definedName>
  </definedNames>
  <calcPr calcId="162913"/>
</workbook>
</file>

<file path=xl/sharedStrings.xml><?xml version="1.0" encoding="utf-8"?>
<sst xmlns="http://schemas.openxmlformats.org/spreadsheetml/2006/main" count="157" uniqueCount="37">
  <si>
    <t>BES No</t>
  </si>
  <si>
    <t>MWh</t>
  </si>
  <si>
    <t>BENTON PUD</t>
  </si>
  <si>
    <t>CLARK PUD</t>
  </si>
  <si>
    <t>CLATSKANIE PUD</t>
  </si>
  <si>
    <t>COWLITZ</t>
  </si>
  <si>
    <t>EMERALD</t>
  </si>
  <si>
    <t>EWEB</t>
  </si>
  <si>
    <t>FRANKLIN PUD</t>
  </si>
  <si>
    <t>GRAYS HARBOR PUD</t>
  </si>
  <si>
    <t>IDAHO FALLS</t>
  </si>
  <si>
    <t>LEWIS PUD</t>
  </si>
  <si>
    <t>PACIFIC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</si>
  <si>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</si>
  <si>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</si>
  <si>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</si>
  <si>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</si>
  <si>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</si>
  <si>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</si>
  <si>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</si>
  <si>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</si>
  <si>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</si>
  <si>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</si>
  <si>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</si>
  <si>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</si>
  <si>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</si>
  <si>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</si>
  <si>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</si>
  <si>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</si>
  <si>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>FY2020 Total Dedicated Resources - Monthly Energy</t>
  </si>
  <si>
    <t>OKANOGAN PUD</t>
  </si>
  <si>
    <t>FY2019 Measured - Total Retail Load Monthly Energy</t>
  </si>
  <si>
    <t xml:space="preserve">FY2021 Forecast - Total Retail Load Monthly Energy </t>
  </si>
  <si>
    <t>FY2019 Measured - Monthly Customer System Peak</t>
  </si>
  <si>
    <t xml:space="preserve">FY2021 Forecast - Monthly Customer System Peak </t>
  </si>
  <si>
    <t>FY2019 Total Dedicated Resources - Monthly Energy</t>
  </si>
  <si>
    <t>Prepared by BPA, July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</si>
</sst>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.00_);_(* \(\ #,##0.00\ \);_(* &quot;-&quot;??_);_(\ @_ \)"/>
    <numFmt numFmtId="167" formatCode="[$-10409]#,##0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4" applyNumberFormat="0" applyAlignment="0" applyProtection="0"/>
    <xf numFmtId="0" fontId="38" fillId="29" borderId="15" applyNumberFormat="0" applyAlignment="0" applyProtection="0"/>
    <xf numFmtId="0" fontId="39" fillId="29" borderId="14" applyNumberFormat="0" applyAlignment="0" applyProtection="0"/>
    <xf numFmtId="0" fontId="40" fillId="0" borderId="16" applyNumberFormat="0" applyFill="0" applyAlignment="0" applyProtection="0"/>
    <xf numFmtId="0" fontId="41" fillId="30" borderId="17" applyNumberFormat="0" applyAlignment="0" applyProtection="0"/>
    <xf numFmtId="0" fontId="42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166" fontId="47" fillId="0" borderId="0" applyFont="0" applyFill="0" applyBorder="0" applyAlignment="0" applyProtection="0"/>
    <xf numFmtId="0" fontId="4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6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0" applyFont="1"/>
    <xf numFmtId="0" fontId="25" fillId="0" borderId="0" xfId="57" applyFont="1">
      <alignment/>
      <protection/>
    </xf>
    <xf numFmtId="164" fontId="24" fillId="0" borderId="0" xfId="57" applyNumberFormat="1" applyFont="1" applyFill="1" applyAlignment="1">
      <alignment horizontal="center"/>
      <protection/>
    </xf>
    <xf numFmtId="0" fontId="26" fillId="0" borderId="0" xfId="0" applyFont="1" applyFill="1"/>
    <xf numFmtId="0" fontId="24" fillId="0" borderId="0" xfId="0" applyFont="1" applyFill="1"/>
    <xf numFmtId="0" fontId="27" fillId="0" borderId="0" xfId="57" applyFont="1">
      <alignment/>
      <protection/>
    </xf>
    <xf numFmtId="3" fontId="24" fillId="0" borderId="0" xfId="0" applyNumberFormat="1" applyFont="1"/>
    <xf numFmtId="164" fontId="24" fillId="0" borderId="0" xfId="0" applyNumberFormat="1" applyFont="1"/>
    <xf numFmtId="0" fontId="24" fillId="0" borderId="0" xfId="0" applyFont="1" applyFill="1" applyBorder="1"/>
    <xf numFmtId="3" fontId="24" fillId="0" borderId="20" xfId="57" applyNumberFormat="1" applyFont="1" applyFill="1" applyBorder="1" applyAlignment="1">
      <alignment horizontal="center"/>
      <protection/>
    </xf>
    <xf numFmtId="0" fontId="24" fillId="0" borderId="21" xfId="57" applyFont="1" applyFill="1" applyBorder="1">
      <alignment/>
      <protection/>
    </xf>
    <xf numFmtId="0" fontId="24" fillId="0" borderId="22" xfId="57" applyFont="1" applyFill="1" applyBorder="1">
      <alignment/>
      <protection/>
    </xf>
    <xf numFmtId="3" fontId="24" fillId="0" borderId="22" xfId="57" applyNumberFormat="1" applyFont="1" applyFill="1" applyBorder="1" applyAlignment="1">
      <alignment horizontal="center"/>
      <protection/>
    </xf>
    <xf numFmtId="0" fontId="28" fillId="0" borderId="23" xfId="57" applyFont="1" applyFill="1" applyBorder="1" applyAlignment="1">
      <alignment horizontal="center"/>
      <protection/>
    </xf>
    <xf numFmtId="0" fontId="28" fillId="0" borderId="24" xfId="57" applyFont="1" applyFill="1" applyBorder="1" applyAlignment="1">
      <alignment horizontal="center"/>
      <protection/>
    </xf>
    <xf numFmtId="0" fontId="28" fillId="0" borderId="25" xfId="57" applyFont="1" applyFill="1" applyBorder="1" applyAlignment="1">
      <alignment horizontal="center"/>
      <protection/>
    </xf>
    <xf numFmtId="164" fontId="24" fillId="0" borderId="0" xfId="0" applyNumberFormat="1" applyFont="1" applyFill="1"/>
    <xf numFmtId="0" fontId="28" fillId="0" borderId="0" xfId="0" applyFont="1"/>
    <xf numFmtId="3" fontId="24" fillId="0" borderId="0" xfId="0" applyNumberFormat="1" applyFont="1" applyFill="1"/>
    <xf numFmtId="0" fontId="24" fillId="0" borderId="0" xfId="57" applyFont="1" applyFill="1" applyBorder="1">
      <alignment/>
      <protection/>
    </xf>
    <xf numFmtId="3" fontId="24" fillId="0" borderId="0" xfId="0" applyNumberFormat="1" applyFont="1" applyFill="1" applyBorder="1"/>
    <xf numFmtId="3" fontId="24" fillId="0" borderId="0" xfId="57" applyNumberFormat="1" applyFont="1" applyFill="1" applyBorder="1" applyAlignment="1">
      <alignment horizontal="center"/>
      <protection/>
    </xf>
    <xf numFmtId="0" fontId="24" fillId="0" borderId="0" xfId="0" applyFont="1" applyBorder="1"/>
    <xf numFmtId="0" fontId="24" fillId="0" borderId="0" xfId="57" applyFont="1" applyFill="1">
      <alignment/>
      <protection/>
    </xf>
    <xf numFmtId="164" fontId="24" fillId="0" borderId="0" xfId="57" applyNumberFormat="1" applyFont="1" applyFill="1" applyBorder="1" applyAlignment="1">
      <alignment horizontal="center"/>
      <protection/>
    </xf>
    <xf numFmtId="0" fontId="29" fillId="0" borderId="0" xfId="57" applyFont="1" applyFill="1" applyBorder="1">
      <alignment/>
      <protection/>
    </xf>
    <xf numFmtId="1" fontId="24" fillId="0" borderId="0" xfId="0" applyNumberFormat="1" applyFont="1"/>
    <xf numFmtId="17" fontId="28" fillId="0" borderId="26" xfId="57" applyNumberFormat="1" applyFont="1" applyFill="1" applyBorder="1" applyAlignment="1">
      <alignment horizontal="center" wrapText="1"/>
      <protection/>
    </xf>
    <xf numFmtId="17" fontId="28" fillId="0" borderId="27" xfId="57" applyNumberFormat="1" applyFont="1" applyFill="1" applyBorder="1" applyAlignment="1">
      <alignment horizontal="center" wrapText="1"/>
      <protection/>
    </xf>
    <xf numFmtId="165" fontId="24" fillId="0" borderId="0" xfId="0" applyNumberFormat="1" applyFont="1"/>
    <xf numFmtId="1" fontId="24" fillId="0" borderId="0" xfId="0" applyNumberFormat="1" applyFont="1" applyFill="1"/>
    <xf numFmtId="0" fontId="24" fillId="0" borderId="23" xfId="57" applyFont="1" applyFill="1" applyBorder="1">
      <alignment/>
      <protection/>
    </xf>
    <xf numFmtId="0" fontId="24" fillId="0" borderId="25" xfId="57" applyFont="1" applyFill="1" applyBorder="1">
      <alignment/>
      <protection/>
    </xf>
    <xf numFmtId="3" fontId="24" fillId="0" borderId="23" xfId="57" applyNumberFormat="1" applyFont="1" applyFill="1" applyBorder="1" applyAlignment="1">
      <alignment horizontal="center"/>
      <protection/>
    </xf>
    <xf numFmtId="3" fontId="24" fillId="0" borderId="24" xfId="57" applyNumberFormat="1" applyFont="1" applyFill="1" applyBorder="1" applyAlignment="1">
      <alignment horizontal="center"/>
      <protection/>
    </xf>
    <xf numFmtId="3" fontId="24" fillId="0" borderId="25" xfId="57" applyNumberFormat="1" applyFont="1" applyFill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5" fillId="0" borderId="0" xfId="57" applyFont="1" applyBorder="1">
      <alignment/>
      <protection/>
    </xf>
    <xf numFmtId="10" fontId="24" fillId="0" borderId="0" xfId="15" applyNumberFormat="1" applyFont="1"/>
    <xf numFmtId="9" fontId="24" fillId="0" borderId="0" xfId="15" applyFont="1" applyFill="1" applyBorder="1" applyAlignment="1">
      <alignment horizontal="center"/>
    </xf>
    <xf numFmtId="17" fontId="28" fillId="0" borderId="28" xfId="57" applyNumberFormat="1" applyFont="1" applyFill="1" applyBorder="1" applyAlignment="1">
      <alignment horizontal="center" wrapText="1"/>
      <protection/>
    </xf>
    <xf numFmtId="3" fontId="46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0" xfId="0" applyBorder="1"/>
    <xf numFmtId="0" fontId="24" fillId="20" borderId="26" xfId="57" applyFont="1" applyFill="1" applyBorder="1">
      <alignment/>
      <protection/>
    </xf>
    <xf numFmtId="0" fontId="24" fillId="20" borderId="28" xfId="57" applyFont="1" applyFill="1" applyBorder="1">
      <alignment/>
      <protection/>
    </xf>
    <xf numFmtId="3" fontId="24" fillId="20" borderId="27" xfId="57" applyNumberFormat="1" applyFont="1" applyFill="1" applyBorder="1" applyAlignment="1">
      <alignment horizontal="center"/>
      <protection/>
    </xf>
    <xf numFmtId="0" fontId="28" fillId="0" borderId="29" xfId="57" applyFont="1" applyFill="1" applyBorder="1" applyAlignment="1">
      <alignment horizontal="center"/>
      <protection/>
    </xf>
    <xf numFmtId="0" fontId="28" fillId="0" borderId="30" xfId="57" applyFont="1" applyFill="1" applyBorder="1" applyAlignment="1">
      <alignment horizontal="center"/>
      <protection/>
    </xf>
    <xf numFmtId="0" fontId="28" fillId="0" borderId="31" xfId="57" applyFont="1" applyFill="1" applyBorder="1" applyAlignment="1">
      <alignment horizontal="center"/>
      <protection/>
    </xf>
    <xf numFmtId="3" fontId="24" fillId="20" borderId="20" xfId="57" applyNumberFormat="1" applyFont="1" applyFill="1" applyBorder="1" applyAlignment="1">
      <alignment horizontal="center"/>
      <protection/>
    </xf>
    <xf numFmtId="3" fontId="24" fillId="20" borderId="22" xfId="57" applyNumberFormat="1" applyFont="1" applyFill="1" applyBorder="1" applyAlignment="1">
      <alignment horizontal="center"/>
      <protection/>
    </xf>
    <xf numFmtId="3" fontId="24" fillId="20" borderId="32" xfId="57" applyNumberFormat="1" applyFont="1" applyFill="1" applyBorder="1" applyAlignment="1">
      <alignment horizontal="center"/>
      <protection/>
    </xf>
    <xf numFmtId="3" fontId="24" fillId="0" borderId="33" xfId="57" applyNumberFormat="1" applyFont="1" applyFill="1" applyBorder="1" applyAlignment="1">
      <alignment horizontal="center"/>
      <protection/>
    </xf>
    <xf numFmtId="3" fontId="24" fillId="20" borderId="33" xfId="57" applyNumberFormat="1" applyFont="1" applyFill="1" applyBorder="1" applyAlignment="1">
      <alignment horizontal="center"/>
      <protection/>
    </xf>
    <xf numFmtId="3" fontId="24" fillId="0" borderId="34" xfId="57" applyNumberFormat="1" applyFont="1" applyFill="1" applyBorder="1" applyAlignment="1">
      <alignment horizontal="center"/>
      <protection/>
    </xf>
    <xf numFmtId="165" fontId="0" fillId="0" borderId="0" xfId="0" applyNumberFormat="1"/>
    <xf numFmtId="3" fontId="24" fillId="0" borderId="21" xfId="57" applyNumberFormat="1" applyFont="1" applyFill="1" applyBorder="1" applyAlignment="1">
      <alignment horizontal="center"/>
      <protection/>
    </xf>
    <xf numFmtId="167" fontId="50" fillId="56" borderId="35" xfId="290" applyNumberFormat="1" applyFont="1" applyFill="1" applyBorder="1" applyAlignment="1">
      <alignment horizontal="center" vertical="center" wrapText="1" readingOrder="1"/>
      <protection/>
    </xf>
    <xf numFmtId="3" fontId="24" fillId="20" borderId="26" xfId="57" applyNumberFormat="1" applyFont="1" applyFill="1" applyBorder="1" applyAlignment="1">
      <alignment horizontal="center"/>
      <protection/>
    </xf>
    <xf numFmtId="3" fontId="24" fillId="20" borderId="27" xfId="57" applyNumberFormat="1" applyFont="1" applyFill="1" applyBorder="1" applyAlignment="1">
      <alignment horizontal="center"/>
      <protection/>
    </xf>
    <xf numFmtId="3" fontId="24" fillId="20" borderId="28" xfId="57" applyNumberFormat="1" applyFont="1" applyFill="1" applyBorder="1" applyAlignment="1">
      <alignment horizontal="center"/>
      <protection/>
    </xf>
    <xf numFmtId="3" fontId="24" fillId="20" borderId="36" xfId="57" applyNumberFormat="1" applyFont="1" applyFill="1" applyBorder="1" applyAlignment="1">
      <alignment horizontal="center"/>
      <protection/>
    </xf>
    <xf numFmtId="3" fontId="24" fillId="0" borderId="37" xfId="57" applyNumberFormat="1" applyFont="1" applyFill="1" applyBorder="1" applyAlignment="1">
      <alignment horizontal="center"/>
      <protection/>
    </xf>
    <xf numFmtId="3" fontId="24" fillId="20" borderId="37" xfId="57" applyNumberFormat="1" applyFont="1" applyFill="1" applyBorder="1" applyAlignment="1">
      <alignment horizontal="center"/>
      <protection/>
    </xf>
    <xf numFmtId="3" fontId="24" fillId="0" borderId="38" xfId="57" applyNumberFormat="1" applyFont="1" applyFill="1" applyBorder="1" applyAlignment="1">
      <alignment horizontal="center"/>
      <protection/>
    </xf>
    <xf numFmtId="3" fontId="24" fillId="20" borderId="21" xfId="57" applyNumberFormat="1" applyFont="1" applyFill="1" applyBorder="1" applyAlignment="1">
      <alignment horizontal="center"/>
      <protection/>
    </xf>
    <xf numFmtId="0" fontId="24" fillId="20" borderId="21" xfId="57" applyFont="1" applyFill="1" applyBorder="1">
      <alignment/>
      <protection/>
    </xf>
    <xf numFmtId="0" fontId="24" fillId="20" borderId="22" xfId="57" applyFont="1" applyFill="1" applyBorder="1">
      <alignment/>
      <protection/>
    </xf>
    <xf numFmtId="0" fontId="24" fillId="20" borderId="39" xfId="57" applyFont="1" applyFill="1" applyBorder="1">
      <alignment/>
      <protection/>
    </xf>
    <xf numFmtId="0" fontId="24" fillId="0" borderId="40" xfId="57" applyFont="1" applyFill="1" applyBorder="1">
      <alignment/>
      <protection/>
    </xf>
    <xf numFmtId="0" fontId="24" fillId="20" borderId="40" xfId="57" applyFont="1" applyFill="1" applyBorder="1">
      <alignment/>
      <protection/>
    </xf>
    <xf numFmtId="0" fontId="24" fillId="0" borderId="41" xfId="57" applyFont="1" applyFill="1" applyBorder="1">
      <alignment/>
      <protection/>
    </xf>
    <xf numFmtId="0" fontId="24" fillId="20" borderId="27" xfId="57" applyFont="1" applyFill="1" applyBorder="1">
      <alignment/>
      <protection/>
    </xf>
    <xf numFmtId="0" fontId="24" fillId="0" borderId="20" xfId="57" applyFont="1" applyFill="1" applyBorder="1">
      <alignment/>
      <protection/>
    </xf>
    <xf numFmtId="0" fontId="24" fillId="20" borderId="20" xfId="57" applyFont="1" applyFill="1" applyBorder="1">
      <alignment/>
      <protection/>
    </xf>
    <xf numFmtId="0" fontId="24" fillId="0" borderId="24" xfId="57" applyFont="1" applyFill="1" applyBorder="1">
      <alignment/>
      <protection/>
    </xf>
    <xf numFmtId="0" fontId="28" fillId="0" borderId="42" xfId="57" applyFont="1" applyFill="1" applyBorder="1" applyAlignment="1">
      <alignment horizontal="center"/>
      <protection/>
    </xf>
    <xf numFmtId="0" fontId="28" fillId="0" borderId="43" xfId="57" applyFont="1" applyFill="1" applyBorder="1" applyAlignment="1">
      <alignment horizontal="center"/>
      <protection/>
    </xf>
    <xf numFmtId="0" fontId="28" fillId="0" borderId="44" xfId="57" applyFont="1" applyFill="1" applyBorder="1" applyAlignment="1">
      <alignment horizontal="center"/>
      <protection/>
    </xf>
    <xf numFmtId="0" fontId="28" fillId="0" borderId="45" xfId="57" applyFont="1" applyFill="1" applyBorder="1" applyAlignment="1">
      <alignment horizontal="center"/>
      <protection/>
    </xf>
    <xf numFmtId="0" fontId="28" fillId="0" borderId="46" xfId="57" applyFont="1" applyFill="1" applyBorder="1" applyAlignment="1">
      <alignment horizontal="center"/>
      <protection/>
    </xf>
    <xf numFmtId="0" fontId="28" fillId="0" borderId="47" xfId="57" applyFont="1" applyFill="1" applyBorder="1" applyAlignment="1">
      <alignment horizontal="center"/>
      <protection/>
    </xf>
    <xf numFmtId="0" fontId="28" fillId="0" borderId="48" xfId="57" applyFont="1" applyFill="1" applyBorder="1" applyAlignment="1">
      <alignment horizontal="center"/>
      <protection/>
    </xf>
    <xf numFmtId="0" fontId="28" fillId="0" borderId="49" xfId="57" applyFont="1" applyFill="1" applyBorder="1" applyAlignment="1">
      <alignment horizontal="center"/>
      <protection/>
    </xf>
    <xf numFmtId="0" fontId="28" fillId="0" borderId="50" xfId="57" applyFont="1" applyFill="1" applyBorder="1" applyAlignment="1">
      <alignment horizontal="center"/>
      <protection/>
    </xf>
    <xf numFmtId="0" fontId="28" fillId="0" borderId="4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57" applyFont="1" applyFill="1" applyBorder="1" applyAlignment="1">
      <alignment horizontal="center"/>
      <protection/>
    </xf>
    <xf numFmtId="0" fontId="28" fillId="0" borderId="55" xfId="57" applyFont="1" applyFill="1" applyBorder="1" applyAlignment="1">
      <alignment horizontal="center"/>
      <protection/>
    </xf>
    <xf numFmtId="0" fontId="28" fillId="0" borderId="56" xfId="57" applyFont="1" applyFill="1" applyBorder="1" applyAlignment="1">
      <alignment horizontal="center"/>
      <protection/>
    </xf>
  </cellXfs>
  <cellStyles count="3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2 3" xfId="70"/>
    <cellStyle name="Percent 2 3" xfId="71"/>
    <cellStyle name="Normal 3" xfId="72"/>
    <cellStyle name="Normal 4" xfId="73"/>
    <cellStyle name="Currency 2" xfId="74"/>
    <cellStyle name="Normal 5" xfId="75"/>
    <cellStyle name="Title 2" xfId="76"/>
    <cellStyle name="Heading 1 2" xfId="77"/>
    <cellStyle name="Heading 2 2" xfId="78"/>
    <cellStyle name="Heading 3 2" xfId="79"/>
    <cellStyle name="Heading 4 2" xfId="80"/>
    <cellStyle name="Good 2" xfId="81"/>
    <cellStyle name="Bad 2" xfId="82"/>
    <cellStyle name="Neutral 2" xfId="83"/>
    <cellStyle name="Input 2" xfId="84"/>
    <cellStyle name="Output 2" xfId="85"/>
    <cellStyle name="Calculation 2" xfId="86"/>
    <cellStyle name="Linked Cell 2" xfId="87"/>
    <cellStyle name="Check Cell 2" xfId="88"/>
    <cellStyle name="Warning Text 2" xfId="89"/>
    <cellStyle name="Note 2" xfId="90"/>
    <cellStyle name="Explanatory Text 2" xfId="91"/>
    <cellStyle name="Total 2" xfId="92"/>
    <cellStyle name="Accent1 2" xfId="93"/>
    <cellStyle name="20% - Accent1 2" xfId="94"/>
    <cellStyle name="40% - Accent1 2" xfId="95"/>
    <cellStyle name="60% - Accent1 2" xfId="96"/>
    <cellStyle name="Accent2 2" xfId="97"/>
    <cellStyle name="20% - Accent2 2" xfId="98"/>
    <cellStyle name="40% - Accent2 2" xfId="99"/>
    <cellStyle name="60% - Accent2 2" xfId="100"/>
    <cellStyle name="Accent3 2" xfId="101"/>
    <cellStyle name="20% - Accent3 2" xfId="102"/>
    <cellStyle name="40% - Accent3 2" xfId="103"/>
    <cellStyle name="60% - Accent3 2" xfId="104"/>
    <cellStyle name="Accent4 2" xfId="105"/>
    <cellStyle name="20% - Accent4 2" xfId="106"/>
    <cellStyle name="40% - Accent4 2" xfId="107"/>
    <cellStyle name="60% - Accent4 2" xfId="108"/>
    <cellStyle name="Accent5 2" xfId="109"/>
    <cellStyle name="20% - Accent5 2" xfId="110"/>
    <cellStyle name="40% - Accent5 2" xfId="111"/>
    <cellStyle name="60% - Accent5 2" xfId="112"/>
    <cellStyle name="Accent6 2" xfId="113"/>
    <cellStyle name="20% - Accent6 2" xfId="114"/>
    <cellStyle name="40% - Accent6 2" xfId="115"/>
    <cellStyle name="60% - Accent6 2" xfId="116"/>
    <cellStyle name="Normal 6" xfId="117"/>
    <cellStyle name="Currency 3" xfId="118"/>
    <cellStyle name="Percent 3" xfId="119"/>
    <cellStyle name="Comma 2" xfId="120"/>
    <cellStyle name="Comma 4" xfId="121"/>
    <cellStyle name="Currency 4" xfId="122"/>
    <cellStyle name="Normal 2 2" xfId="123"/>
    <cellStyle name="Comma 10 4" xfId="124"/>
    <cellStyle name="Normal 16" xfId="125"/>
    <cellStyle name="Normal 14" xfId="126"/>
    <cellStyle name="Comma 3" xfId="127"/>
    <cellStyle name="Hyperlink 2" xfId="128"/>
    <cellStyle name="Normal 10" xfId="129"/>
    <cellStyle name="Normal 11" xfId="130"/>
    <cellStyle name="Normal 12" xfId="131"/>
    <cellStyle name="Normal 13" xfId="132"/>
    <cellStyle name="Normal 2 2 2" xfId="133"/>
    <cellStyle name="Normal 3 4" xfId="134"/>
    <cellStyle name="Normal 3 2" xfId="135"/>
    <cellStyle name="Normal 3 3" xfId="136"/>
    <cellStyle name="Normal 4 2" xfId="137"/>
    <cellStyle name="Normal 5 2" xfId="138"/>
    <cellStyle name="Normal 6 2" xfId="139"/>
    <cellStyle name="Normal 7" xfId="140"/>
    <cellStyle name="Normal 8" xfId="141"/>
    <cellStyle name="Normal 9" xfId="142"/>
    <cellStyle name="Percent 2 2" xfId="143"/>
    <cellStyle name="Percent 4" xfId="144"/>
    <cellStyle name="60% - Accent6 2 2" xfId="145"/>
    <cellStyle name="Accent3 2 2" xfId="146"/>
    <cellStyle name="Accent2 2 2" xfId="147"/>
    <cellStyle name="Accent1 2 2" xfId="148"/>
    <cellStyle name="60% - Accent5 2 2" xfId="149"/>
    <cellStyle name="60% - Accent4 2 2" xfId="150"/>
    <cellStyle name="60% - Accent3 2 2" xfId="151"/>
    <cellStyle name="60% - Accent2 2 2" xfId="152"/>
    <cellStyle name="60% - Accent1 2 2" xfId="153"/>
    <cellStyle name="40% - Accent6 2 2" xfId="154"/>
    <cellStyle name="40% - Accent5 2 2" xfId="155"/>
    <cellStyle name="40% - Accent4 2 2" xfId="156"/>
    <cellStyle name="40% - Accent3 2 2" xfId="157"/>
    <cellStyle name="40% - Accent2 2 2" xfId="158"/>
    <cellStyle name="40% - Accent1 2 2" xfId="159"/>
    <cellStyle name="20% - Accent6 2 2" xfId="160"/>
    <cellStyle name="20% - Accent5 2 2" xfId="161"/>
    <cellStyle name="20% - Accent4 2 2" xfId="162"/>
    <cellStyle name="20% - Accent3 2 2" xfId="163"/>
    <cellStyle name="20% - Accent2 2 2" xfId="164"/>
    <cellStyle name="20% - Accent1 2 2" xfId="165"/>
    <cellStyle name="Normal 15" xfId="166"/>
    <cellStyle name="Accent4 2 2" xfId="167"/>
    <cellStyle name="Accent5 2 2" xfId="168"/>
    <cellStyle name="Accent6 2 2" xfId="169"/>
    <cellStyle name="Bad 2 2" xfId="170"/>
    <cellStyle name="Calculation 2 2" xfId="171"/>
    <cellStyle name="Check Cell 2 2" xfId="172"/>
    <cellStyle name="Explanatory Text 2 2" xfId="173"/>
    <cellStyle name="Good 2 2" xfId="174"/>
    <cellStyle name="Heading 1 2 2" xfId="175"/>
    <cellStyle name="Heading 2 2 2" xfId="176"/>
    <cellStyle name="Heading 3 2 2" xfId="177"/>
    <cellStyle name="Heading 4 2 2" xfId="178"/>
    <cellStyle name="Input 2 2" xfId="179"/>
    <cellStyle name="Linked Cell 2 2" xfId="180"/>
    <cellStyle name="Neutral 2 2" xfId="181"/>
    <cellStyle name="Note 2 2" xfId="182"/>
    <cellStyle name="Output 2 2" xfId="183"/>
    <cellStyle name="Title 2 2" xfId="184"/>
    <cellStyle name="Total 2 2" xfId="185"/>
    <cellStyle name="Warning Text 2 2" xfId="186"/>
    <cellStyle name="Comma 3 2" xfId="187"/>
    <cellStyle name="Percent 5" xfId="188"/>
    <cellStyle name="Percent 6" xfId="189"/>
    <cellStyle name="Normal 17" xfId="190"/>
    <cellStyle name="Percent 7" xfId="191"/>
    <cellStyle name="20% - Accent1 2 3" xfId="192"/>
    <cellStyle name="20% - Accent2 2 3" xfId="193"/>
    <cellStyle name="20% - Accent3 2 3" xfId="194"/>
    <cellStyle name="20% - Accent4 2 3" xfId="195"/>
    <cellStyle name="20% - Accent5 2 3" xfId="196"/>
    <cellStyle name="20% - Accent6 2 3" xfId="197"/>
    <cellStyle name="40% - Accent1 2 3" xfId="198"/>
    <cellStyle name="40% - Accent2 2 3" xfId="199"/>
    <cellStyle name="40% - Accent3 2 3" xfId="200"/>
    <cellStyle name="40% - Accent4 2 3" xfId="201"/>
    <cellStyle name="40% - Accent5 2 3" xfId="202"/>
    <cellStyle name="40% - Accent6 2 3" xfId="203"/>
    <cellStyle name="Comma 3 3" xfId="204"/>
    <cellStyle name="Currency 2 2" xfId="205"/>
    <cellStyle name="Normal 10 2" xfId="206"/>
    <cellStyle name="Normal 11 2" xfId="207"/>
    <cellStyle name="Normal 12 2" xfId="208"/>
    <cellStyle name="Normal 13 2" xfId="209"/>
    <cellStyle name="Normal 15 2" xfId="210"/>
    <cellStyle name="Normal 16 2" xfId="211"/>
    <cellStyle name="Normal 17 2" xfId="212"/>
    <cellStyle name="Normal 2 2 2 2" xfId="213"/>
    <cellStyle name="Normal 3 5" xfId="214"/>
    <cellStyle name="Normal 4 3" xfId="215"/>
    <cellStyle name="Normal 4 2 2" xfId="216"/>
    <cellStyle name="Normal 5 3" xfId="217"/>
    <cellStyle name="Normal 5 2 2" xfId="218"/>
    <cellStyle name="Normal 6 2 2" xfId="219"/>
    <cellStyle name="Normal 7 2" xfId="220"/>
    <cellStyle name="Normal 8 2" xfId="221"/>
    <cellStyle name="Normal 9 2" xfId="222"/>
    <cellStyle name="Note 2 3" xfId="223"/>
    <cellStyle name="Percent 5 2" xfId="224"/>
    <cellStyle name="Percent 6 2" xfId="225"/>
    <cellStyle name="Percent 7 2" xfId="226"/>
    <cellStyle name="Normal 3 6" xfId="227"/>
    <cellStyle name="Normal 4 4" xfId="228"/>
    <cellStyle name="Normal 5 4" xfId="229"/>
    <cellStyle name="Note 2 4" xfId="230"/>
    <cellStyle name="20% - Accent1 2 4" xfId="231"/>
    <cellStyle name="40% - Accent1 2 4" xfId="232"/>
    <cellStyle name="20% - Accent2 2 4" xfId="233"/>
    <cellStyle name="40% - Accent2 2 4" xfId="234"/>
    <cellStyle name="20% - Accent3 2 4" xfId="235"/>
    <cellStyle name="40% - Accent3 2 4" xfId="236"/>
    <cellStyle name="20% - Accent4 2 4" xfId="237"/>
    <cellStyle name="40% - Accent4 2 4" xfId="238"/>
    <cellStyle name="20% - Accent5 2 4" xfId="239"/>
    <cellStyle name="40% - Accent5 2 4" xfId="240"/>
    <cellStyle name="20% - Accent6 2 4" xfId="241"/>
    <cellStyle name="40% - Accent6 2 4" xfId="242"/>
    <cellStyle name="Normal 16 3" xfId="243"/>
    <cellStyle name="Normal 10 3" xfId="244"/>
    <cellStyle name="Normal 11 3" xfId="245"/>
    <cellStyle name="Normal 12 3" xfId="246"/>
    <cellStyle name="Normal 13 3" xfId="247"/>
    <cellStyle name="Normal 2 2 2 3" xfId="248"/>
    <cellStyle name="Normal 4 2 3" xfId="249"/>
    <cellStyle name="Normal 5 2 3" xfId="250"/>
    <cellStyle name="Normal 6 2 3" xfId="251"/>
    <cellStyle name="Normal 7 3" xfId="252"/>
    <cellStyle name="Normal 8 3" xfId="253"/>
    <cellStyle name="Normal 9 3" xfId="254"/>
    <cellStyle name="Percent 6 3" xfId="255"/>
    <cellStyle name="Normal 17 3" xfId="256"/>
    <cellStyle name="Percent 7 3" xfId="257"/>
    <cellStyle name="20% - Accent1 2 3 2" xfId="258"/>
    <cellStyle name="20% - Accent2 2 3 2" xfId="259"/>
    <cellStyle name="20% - Accent3 2 3 2" xfId="260"/>
    <cellStyle name="20% - Accent4 2 3 2" xfId="261"/>
    <cellStyle name="20% - Accent5 2 3 2" xfId="262"/>
    <cellStyle name="20% - Accent6 2 3 2" xfId="263"/>
    <cellStyle name="40% - Accent1 2 3 2" xfId="264"/>
    <cellStyle name="40% - Accent2 2 3 2" xfId="265"/>
    <cellStyle name="40% - Accent3 2 3 2" xfId="266"/>
    <cellStyle name="40% - Accent4 2 3 2" xfId="267"/>
    <cellStyle name="40% - Accent5 2 3 2" xfId="268"/>
    <cellStyle name="40% - Accent6 2 3 2" xfId="269"/>
    <cellStyle name="Normal 10 2 2" xfId="270"/>
    <cellStyle name="Normal 11 2 2" xfId="271"/>
    <cellStyle name="Normal 12 2 2" xfId="272"/>
    <cellStyle name="Normal 13 2 2" xfId="273"/>
    <cellStyle name="Normal 16 2 2" xfId="274"/>
    <cellStyle name="Normal 17 2 2" xfId="275"/>
    <cellStyle name="Normal 2 2 2 2 2" xfId="276"/>
    <cellStyle name="Normal 3 5 2" xfId="277"/>
    <cellStyle name="Normal 4 3 2" xfId="278"/>
    <cellStyle name="Normal 4 2 2 2" xfId="279"/>
    <cellStyle name="Normal 5 3 2" xfId="280"/>
    <cellStyle name="Normal 5 2 2 2" xfId="281"/>
    <cellStyle name="Normal 6 2 2 2" xfId="282"/>
    <cellStyle name="Normal 7 2 2" xfId="283"/>
    <cellStyle name="Normal 8 2 2" xfId="284"/>
    <cellStyle name="Normal 9 2 2" xfId="285"/>
    <cellStyle name="Note 2 3 2" xfId="286"/>
    <cellStyle name="Percent 6 2 2" xfId="287"/>
    <cellStyle name="Percent 7 2 2" xfId="288"/>
    <cellStyle name="Normal 18" xfId="289"/>
    <cellStyle name="Normal 19" xfId="290"/>
    <cellStyle name="Normal 3 7" xfId="291"/>
    <cellStyle name="Normal 4 5" xfId="292"/>
    <cellStyle name="Normal 5 5" xfId="293"/>
    <cellStyle name="Note 2 5" xfId="294"/>
    <cellStyle name="20% - Accent1 2 5" xfId="295"/>
    <cellStyle name="40% - Accent1 2 5" xfId="296"/>
    <cellStyle name="20% - Accent2 2 5" xfId="297"/>
    <cellStyle name="40% - Accent2 2 5" xfId="298"/>
    <cellStyle name="20% - Accent3 2 5" xfId="299"/>
    <cellStyle name="40% - Accent3 2 5" xfId="300"/>
    <cellStyle name="20% - Accent4 2 5" xfId="301"/>
    <cellStyle name="40% - Accent4 2 5" xfId="302"/>
    <cellStyle name="20% - Accent5 2 5" xfId="303"/>
    <cellStyle name="40% - Accent5 2 5" xfId="304"/>
    <cellStyle name="20% - Accent6 2 5" xfId="305"/>
    <cellStyle name="40% - Accent6 2 5" xfId="306"/>
    <cellStyle name="Normal 16 4" xfId="307"/>
    <cellStyle name="Normal 10 4" xfId="308"/>
    <cellStyle name="Normal 11 4" xfId="309"/>
    <cellStyle name="Normal 12 4" xfId="310"/>
    <cellStyle name="Normal 13 4" xfId="311"/>
    <cellStyle name="Normal 2 2 2 4" xfId="312"/>
    <cellStyle name="Normal 4 2 4" xfId="313"/>
    <cellStyle name="Normal 5 2 4" xfId="314"/>
    <cellStyle name="Normal 6 2 4" xfId="315"/>
    <cellStyle name="Normal 7 4" xfId="316"/>
    <cellStyle name="Normal 8 4" xfId="317"/>
    <cellStyle name="Normal 9 4" xfId="318"/>
    <cellStyle name="Percent 6 4" xfId="319"/>
    <cellStyle name="Normal 17 4" xfId="320"/>
    <cellStyle name="Percent 7 4" xfId="321"/>
    <cellStyle name="20% - Accent1 2 3 3" xfId="322"/>
    <cellStyle name="20% - Accent2 2 3 3" xfId="323"/>
    <cellStyle name="20% - Accent3 2 3 3" xfId="324"/>
    <cellStyle name="20% - Accent4 2 3 3" xfId="325"/>
    <cellStyle name="20% - Accent5 2 3 3" xfId="326"/>
    <cellStyle name="20% - Accent6 2 3 3" xfId="327"/>
    <cellStyle name="40% - Accent1 2 3 3" xfId="328"/>
    <cellStyle name="40% - Accent2 2 3 3" xfId="329"/>
    <cellStyle name="40% - Accent3 2 3 3" xfId="330"/>
    <cellStyle name="40% - Accent4 2 3 3" xfId="331"/>
    <cellStyle name="40% - Accent5 2 3 3" xfId="332"/>
    <cellStyle name="40% - Accent6 2 3 3" xfId="333"/>
    <cellStyle name="Normal 10 2 3" xfId="334"/>
    <cellStyle name="Normal 11 2 3" xfId="335"/>
    <cellStyle name="Normal 12 2 3" xfId="336"/>
    <cellStyle name="Normal 13 2 3" xfId="337"/>
    <cellStyle name="Normal 16 2 3" xfId="338"/>
    <cellStyle name="Normal 17 2 3" xfId="339"/>
    <cellStyle name="Normal 2 2 2 2 3" xfId="340"/>
    <cellStyle name="Normal 3 5 3" xfId="341"/>
    <cellStyle name="Normal 4 3 3" xfId="342"/>
    <cellStyle name="Normal 4 2 2 3" xfId="343"/>
    <cellStyle name="Normal 5 3 3" xfId="344"/>
    <cellStyle name="Normal 5 2 2 3" xfId="345"/>
    <cellStyle name="Normal 6 2 2 3" xfId="346"/>
    <cellStyle name="Normal 7 2 3" xfId="347"/>
    <cellStyle name="Normal 8 2 3" xfId="348"/>
    <cellStyle name="Normal 9 2 3" xfId="349"/>
    <cellStyle name="Note 2 3 3" xfId="350"/>
    <cellStyle name="Percent 6 2 3" xfId="351"/>
    <cellStyle name="Percent 7 2 3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$newTRM_2009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TRMbd_B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WP2012ipP_2012_working_201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34" sqref="C33:N34"/>
    </sheetView>
  </sheetViews>
  <sheetFormatPr defaultColWidth="9.140625" defaultRowHeight="12.75"/>
  <cols>
    <col min="1" max="1" width="9.140625" style="3" customWidth="1"/>
    <col min="2" max="2" width="22.28125" style="3" customWidth="1"/>
    <col min="3" max="26" width="10.7109375" style="3" customWidth="1"/>
    <col min="27" max="28" width="9.140625" style="3" customWidth="1"/>
    <col min="29" max="30" width="9.8515625" style="3" bestFit="1" customWidth="1"/>
    <col min="31" max="31" width="9.140625" style="3" customWidth="1"/>
    <col min="32" max="32" width="10.140625" style="3" customWidth="1"/>
    <col min="33" max="16384" width="9.140625" style="3" customWidth="1"/>
  </cols>
  <sheetData>
    <row r="1" spans="1:15" ht="18.75">
      <c r="A1" s="8" t="s">
        <v>26</v>
      </c>
      <c r="B1" s="1"/>
      <c r="C1" s="2"/>
      <c r="K1" s="6"/>
      <c r="M1" s="6"/>
      <c r="N1" s="7"/>
      <c r="O1" s="7"/>
    </row>
    <row r="2" spans="1:26" ht="15.75">
      <c r="A2" s="4" t="s">
        <v>36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ht="13.5" thickBot="1">
      <c r="A5" s="79" t="s">
        <v>0</v>
      </c>
      <c r="B5" s="82" t="s">
        <v>22</v>
      </c>
      <c r="C5" s="85" t="s">
        <v>31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85" t="s">
        <v>32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7"/>
    </row>
    <row r="6" spans="1:26" ht="12.75">
      <c r="A6" s="80"/>
      <c r="B6" s="83"/>
      <c r="C6" s="30">
        <v>43374</v>
      </c>
      <c r="D6" s="31">
        <v>43405</v>
      </c>
      <c r="E6" s="31">
        <v>43435</v>
      </c>
      <c r="F6" s="31">
        <v>43466</v>
      </c>
      <c r="G6" s="31">
        <v>43497</v>
      </c>
      <c r="H6" s="31">
        <v>43525</v>
      </c>
      <c r="I6" s="31">
        <v>43556</v>
      </c>
      <c r="J6" s="31">
        <v>43586</v>
      </c>
      <c r="K6" s="31">
        <v>43617</v>
      </c>
      <c r="L6" s="31">
        <v>43647</v>
      </c>
      <c r="M6" s="31">
        <v>43678</v>
      </c>
      <c r="N6" s="43">
        <v>43709</v>
      </c>
      <c r="O6" s="30">
        <v>44105</v>
      </c>
      <c r="P6" s="31">
        <v>44136</v>
      </c>
      <c r="Q6" s="31">
        <v>44166</v>
      </c>
      <c r="R6" s="31">
        <v>44197</v>
      </c>
      <c r="S6" s="31">
        <v>44228</v>
      </c>
      <c r="T6" s="31">
        <v>44256</v>
      </c>
      <c r="U6" s="31">
        <v>44287</v>
      </c>
      <c r="V6" s="31">
        <v>44317</v>
      </c>
      <c r="W6" s="31">
        <v>44348</v>
      </c>
      <c r="X6" s="31">
        <v>44378</v>
      </c>
      <c r="Y6" s="31">
        <v>44409</v>
      </c>
      <c r="Z6" s="43">
        <v>44440</v>
      </c>
    </row>
    <row r="7" spans="1:26" ht="13.5" thickBot="1">
      <c r="A7" s="81"/>
      <c r="B7" s="84"/>
      <c r="C7" s="16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8" t="s">
        <v>1</v>
      </c>
      <c r="O7" s="16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1</v>
      </c>
      <c r="V7" s="17" t="s">
        <v>1</v>
      </c>
      <c r="W7" s="17" t="s">
        <v>1</v>
      </c>
      <c r="X7" s="17" t="s">
        <v>1</v>
      </c>
      <c r="Y7" s="17" t="s">
        <v>1</v>
      </c>
      <c r="Z7" s="18" t="s">
        <v>1</v>
      </c>
    </row>
    <row r="8" spans="1:38" ht="12.75">
      <c r="A8" s="46">
        <v>10024</v>
      </c>
      <c r="B8" s="75" t="s">
        <v>2</v>
      </c>
      <c r="C8" s="62">
        <v>116820.43</v>
      </c>
      <c r="D8" s="62">
        <v>126605.841</v>
      </c>
      <c r="E8" s="62">
        <v>139072.576</v>
      </c>
      <c r="F8" s="62">
        <v>139152.45</v>
      </c>
      <c r="G8" s="62">
        <v>152715.27</v>
      </c>
      <c r="H8" s="62">
        <v>134951.935</v>
      </c>
      <c r="I8" s="62">
        <v>111153.092</v>
      </c>
      <c r="J8" s="62">
        <v>153986.697</v>
      </c>
      <c r="K8" s="62">
        <v>204322.121</v>
      </c>
      <c r="L8" s="62">
        <v>209139.468</v>
      </c>
      <c r="M8" s="62">
        <v>195582.661</v>
      </c>
      <c r="N8" s="62">
        <v>130469.867</v>
      </c>
      <c r="O8" s="62">
        <v>120995.12955301483</v>
      </c>
      <c r="P8" s="62">
        <v>123266.86114474271</v>
      </c>
      <c r="Q8" s="62">
        <v>150432.93184621265</v>
      </c>
      <c r="R8" s="62">
        <v>150942.54155164448</v>
      </c>
      <c r="S8" s="62">
        <v>125978.6898911109</v>
      </c>
      <c r="T8" s="62">
        <v>122439.40813925288</v>
      </c>
      <c r="U8" s="62">
        <v>124067.31082476434</v>
      </c>
      <c r="V8" s="62">
        <v>164352.59105546382</v>
      </c>
      <c r="W8" s="62">
        <v>207643.40609908805</v>
      </c>
      <c r="X8" s="62">
        <v>226568.09948471232</v>
      </c>
      <c r="Y8" s="62">
        <v>195708.6684834022</v>
      </c>
      <c r="Z8" s="63">
        <v>132136.0720231828</v>
      </c>
      <c r="AA8" s="21"/>
      <c r="AB8" s="9"/>
      <c r="AC8" s="9"/>
      <c r="AD8" s="41"/>
      <c r="AF8" s="9"/>
      <c r="AI8" s="29"/>
      <c r="AJ8" s="29"/>
      <c r="AK8" s="29"/>
      <c r="AL8" s="29"/>
    </row>
    <row r="9" spans="1:38" s="7" customFormat="1" ht="12.75">
      <c r="A9" s="13">
        <v>10103</v>
      </c>
      <c r="B9" s="76" t="s">
        <v>3</v>
      </c>
      <c r="C9" s="12">
        <v>351838.209</v>
      </c>
      <c r="D9" s="12">
        <v>401354.991</v>
      </c>
      <c r="E9" s="12">
        <v>466921.853</v>
      </c>
      <c r="F9" s="12">
        <v>466180.419</v>
      </c>
      <c r="G9" s="12">
        <v>464947.945</v>
      </c>
      <c r="H9" s="12">
        <v>428429.075</v>
      </c>
      <c r="I9" s="12">
        <v>350003.94</v>
      </c>
      <c r="J9" s="12">
        <v>333065.351</v>
      </c>
      <c r="K9" s="12">
        <v>329595.478</v>
      </c>
      <c r="L9" s="12">
        <v>352559.411</v>
      </c>
      <c r="M9" s="12">
        <v>367926.34</v>
      </c>
      <c r="N9" s="12">
        <v>330639.992</v>
      </c>
      <c r="O9" s="12">
        <v>343623</v>
      </c>
      <c r="P9" s="12">
        <v>427485</v>
      </c>
      <c r="Q9" s="12">
        <v>493270</v>
      </c>
      <c r="R9" s="12">
        <v>480561</v>
      </c>
      <c r="S9" s="12">
        <v>406956</v>
      </c>
      <c r="T9" s="12">
        <v>391836</v>
      </c>
      <c r="U9" s="12">
        <v>361725</v>
      </c>
      <c r="V9" s="12">
        <v>344171</v>
      </c>
      <c r="W9" s="12">
        <v>337510</v>
      </c>
      <c r="X9" s="12">
        <v>350283</v>
      </c>
      <c r="Y9" s="12">
        <v>367949</v>
      </c>
      <c r="Z9" s="15">
        <v>328643</v>
      </c>
      <c r="AA9" s="21"/>
      <c r="AB9" s="9"/>
      <c r="AC9" s="9"/>
      <c r="AD9" s="41"/>
      <c r="AE9" s="3"/>
      <c r="AF9" s="9"/>
      <c r="AG9" s="3"/>
      <c r="AH9" s="3"/>
      <c r="AI9" s="29"/>
      <c r="AJ9" s="29"/>
      <c r="AK9" s="29"/>
      <c r="AL9" s="29"/>
    </row>
    <row r="10" spans="1:38" ht="12.75">
      <c r="A10" s="69">
        <v>10105</v>
      </c>
      <c r="B10" s="77" t="s">
        <v>4</v>
      </c>
      <c r="C10" s="52">
        <v>78886.411</v>
      </c>
      <c r="D10" s="52">
        <v>78572.848</v>
      </c>
      <c r="E10" s="52">
        <v>91227.161</v>
      </c>
      <c r="F10" s="52">
        <v>90006.329</v>
      </c>
      <c r="G10" s="52">
        <v>82230.255</v>
      </c>
      <c r="H10" s="52">
        <v>86275.881</v>
      </c>
      <c r="I10" s="52">
        <v>81115.351</v>
      </c>
      <c r="J10" s="52">
        <v>69998.005</v>
      </c>
      <c r="K10" s="52">
        <v>78584.655</v>
      </c>
      <c r="L10" s="52">
        <v>83197.769</v>
      </c>
      <c r="M10" s="52">
        <v>83146.02</v>
      </c>
      <c r="N10" s="52">
        <v>80711.579</v>
      </c>
      <c r="O10" s="52">
        <v>62923.06</v>
      </c>
      <c r="P10" s="52">
        <v>62062.97</v>
      </c>
      <c r="Q10" s="52">
        <v>67536.31</v>
      </c>
      <c r="R10" s="52">
        <v>66855.05</v>
      </c>
      <c r="S10" s="52">
        <v>60883.1</v>
      </c>
      <c r="T10" s="52">
        <v>65721.49</v>
      </c>
      <c r="U10" s="52">
        <v>61649.05</v>
      </c>
      <c r="V10" s="52">
        <v>56006.81</v>
      </c>
      <c r="W10" s="52">
        <v>59078.69</v>
      </c>
      <c r="X10" s="52">
        <v>60521</v>
      </c>
      <c r="Y10" s="52">
        <v>60238.27</v>
      </c>
      <c r="Z10" s="53">
        <v>58978.18</v>
      </c>
      <c r="AA10" s="21"/>
      <c r="AB10" s="9"/>
      <c r="AC10" s="9"/>
      <c r="AD10" s="41"/>
      <c r="AF10" s="9"/>
      <c r="AI10" s="29"/>
      <c r="AJ10" s="29"/>
      <c r="AK10" s="29"/>
      <c r="AL10" s="29"/>
    </row>
    <row r="11" spans="1:38" s="7" customFormat="1" ht="12.75">
      <c r="A11" s="13">
        <v>10123</v>
      </c>
      <c r="B11" s="76" t="s">
        <v>5</v>
      </c>
      <c r="C11" s="12">
        <v>401541.608</v>
      </c>
      <c r="D11" s="12">
        <v>411666.132</v>
      </c>
      <c r="E11" s="12">
        <v>449806.103</v>
      </c>
      <c r="F11" s="12">
        <v>445256.771</v>
      </c>
      <c r="G11" s="12">
        <v>417152.413</v>
      </c>
      <c r="H11" s="12">
        <v>410605.882</v>
      </c>
      <c r="I11" s="12">
        <v>370612.562</v>
      </c>
      <c r="J11" s="12">
        <v>365246.654</v>
      </c>
      <c r="K11" s="12">
        <v>365871.38</v>
      </c>
      <c r="L11" s="12">
        <v>375315.275</v>
      </c>
      <c r="M11" s="12">
        <v>370289.357</v>
      </c>
      <c r="N11" s="12">
        <v>354588.432</v>
      </c>
      <c r="O11" s="12">
        <v>317195.7052979029</v>
      </c>
      <c r="P11" s="12">
        <v>330746.2866724027</v>
      </c>
      <c r="Q11" s="12">
        <v>365896.52047717577</v>
      </c>
      <c r="R11" s="12">
        <v>363903.97379961296</v>
      </c>
      <c r="S11" s="12">
        <v>316295.9586675726</v>
      </c>
      <c r="T11" s="12">
        <v>336153.54477709276</v>
      </c>
      <c r="U11" s="12">
        <v>305319.5151435199</v>
      </c>
      <c r="V11" s="12">
        <v>298913.5375861541</v>
      </c>
      <c r="W11" s="12">
        <v>283984.7035844379</v>
      </c>
      <c r="X11" s="12">
        <v>293062.159719432</v>
      </c>
      <c r="Y11" s="12">
        <v>293437.77301094786</v>
      </c>
      <c r="Z11" s="15">
        <v>266401.5755637673</v>
      </c>
      <c r="AA11" s="21"/>
      <c r="AB11" s="9"/>
      <c r="AC11" s="9"/>
      <c r="AD11" s="41"/>
      <c r="AE11" s="3"/>
      <c r="AF11" s="9"/>
      <c r="AG11" s="3"/>
      <c r="AH11" s="3"/>
      <c r="AI11" s="29"/>
      <c r="AJ11" s="29"/>
      <c r="AK11" s="29"/>
      <c r="AL11" s="29"/>
    </row>
    <row r="12" spans="1:38" ht="12.75">
      <c r="A12" s="69">
        <v>10157</v>
      </c>
      <c r="B12" s="77" t="s">
        <v>6</v>
      </c>
      <c r="C12" s="52">
        <v>49917.116</v>
      </c>
      <c r="D12" s="52">
        <v>56686.005</v>
      </c>
      <c r="E12" s="52">
        <v>63915.956</v>
      </c>
      <c r="F12" s="52">
        <v>64593.31</v>
      </c>
      <c r="G12" s="52">
        <v>58603.378</v>
      </c>
      <c r="H12" s="52">
        <v>53537.424</v>
      </c>
      <c r="I12" s="52">
        <v>48508.11</v>
      </c>
      <c r="J12" s="52">
        <v>46005.316</v>
      </c>
      <c r="K12" s="52">
        <v>47608.107</v>
      </c>
      <c r="L12" s="52">
        <v>50369.553</v>
      </c>
      <c r="M12" s="52">
        <v>51065.012</v>
      </c>
      <c r="N12" s="52">
        <v>45168.195</v>
      </c>
      <c r="O12" s="52">
        <v>63294.78</v>
      </c>
      <c r="P12" s="52">
        <v>70667.14</v>
      </c>
      <c r="Q12" s="52">
        <v>80021.39</v>
      </c>
      <c r="R12" s="52">
        <v>77432.98</v>
      </c>
      <c r="S12" s="52">
        <v>68987.95</v>
      </c>
      <c r="T12" s="52">
        <v>68079.91</v>
      </c>
      <c r="U12" s="52">
        <v>63141.44</v>
      </c>
      <c r="V12" s="52">
        <v>60622.15</v>
      </c>
      <c r="W12" s="52">
        <v>59292.75</v>
      </c>
      <c r="X12" s="52">
        <v>64329.89</v>
      </c>
      <c r="Y12" s="52">
        <v>64508.73</v>
      </c>
      <c r="Z12" s="53">
        <v>57172.65</v>
      </c>
      <c r="AA12" s="21"/>
      <c r="AB12" s="9"/>
      <c r="AC12" s="9"/>
      <c r="AD12" s="41"/>
      <c r="AF12" s="9"/>
      <c r="AI12" s="29"/>
      <c r="AJ12" s="29"/>
      <c r="AK12" s="29"/>
      <c r="AL12" s="29"/>
    </row>
    <row r="13" spans="1:38" s="7" customFormat="1" ht="12.75">
      <c r="A13" s="13">
        <v>10170</v>
      </c>
      <c r="B13" s="76" t="s">
        <v>7</v>
      </c>
      <c r="C13" s="12">
        <v>191080.535</v>
      </c>
      <c r="D13" s="12">
        <v>212382.432</v>
      </c>
      <c r="E13" s="12">
        <v>238949.413</v>
      </c>
      <c r="F13" s="12">
        <v>244859.495</v>
      </c>
      <c r="G13" s="12">
        <v>229582.897</v>
      </c>
      <c r="H13" s="12">
        <v>228252.015</v>
      </c>
      <c r="I13" s="12">
        <v>188430.078</v>
      </c>
      <c r="J13" s="12">
        <v>182557.504</v>
      </c>
      <c r="K13" s="12">
        <v>177446.79</v>
      </c>
      <c r="L13" s="12">
        <v>188921.533</v>
      </c>
      <c r="M13" s="12">
        <v>191331.694</v>
      </c>
      <c r="N13" s="12">
        <v>166653.137</v>
      </c>
      <c r="O13" s="12">
        <v>181164</v>
      </c>
      <c r="P13" s="12">
        <v>197424</v>
      </c>
      <c r="Q13" s="12">
        <v>239344.8</v>
      </c>
      <c r="R13" s="12">
        <v>236815.2</v>
      </c>
      <c r="S13" s="12">
        <v>200793.6</v>
      </c>
      <c r="T13" s="12">
        <v>206385.59999999998</v>
      </c>
      <c r="U13" s="12">
        <v>167760</v>
      </c>
      <c r="V13" s="12">
        <v>176253.6</v>
      </c>
      <c r="W13" s="12">
        <v>168336</v>
      </c>
      <c r="X13" s="12">
        <v>177444</v>
      </c>
      <c r="Y13" s="12">
        <v>178113.6</v>
      </c>
      <c r="Z13" s="15">
        <v>167328</v>
      </c>
      <c r="AA13" s="21"/>
      <c r="AB13" s="9"/>
      <c r="AC13" s="9"/>
      <c r="AD13" s="41"/>
      <c r="AE13" s="3"/>
      <c r="AF13" s="9"/>
      <c r="AG13" s="3"/>
      <c r="AH13" s="3"/>
      <c r="AI13" s="29"/>
      <c r="AJ13" s="29"/>
      <c r="AK13" s="29"/>
      <c r="AL13" s="29"/>
    </row>
    <row r="14" spans="1:38" ht="12.75">
      <c r="A14" s="69">
        <v>10183</v>
      </c>
      <c r="B14" s="77" t="s">
        <v>8</v>
      </c>
      <c r="C14" s="52">
        <v>84032.085</v>
      </c>
      <c r="D14" s="52">
        <v>81059.554</v>
      </c>
      <c r="E14" s="52">
        <v>88040.161</v>
      </c>
      <c r="F14" s="52">
        <v>88356.901</v>
      </c>
      <c r="G14" s="52">
        <v>91059.097</v>
      </c>
      <c r="H14" s="52">
        <v>83323.632</v>
      </c>
      <c r="I14" s="52">
        <v>71672.296</v>
      </c>
      <c r="J14" s="52">
        <v>87828.609</v>
      </c>
      <c r="K14" s="52">
        <v>108255.148</v>
      </c>
      <c r="L14" s="52">
        <v>117031.865</v>
      </c>
      <c r="M14" s="52">
        <v>121729.031</v>
      </c>
      <c r="N14" s="52">
        <v>94587.943</v>
      </c>
      <c r="O14" s="52">
        <v>77429.45</v>
      </c>
      <c r="P14" s="52">
        <v>76630.85</v>
      </c>
      <c r="Q14" s="52">
        <v>94649.8</v>
      </c>
      <c r="R14" s="52">
        <v>90874.7</v>
      </c>
      <c r="S14" s="52">
        <v>78944.85</v>
      </c>
      <c r="T14" s="52">
        <v>72836.81</v>
      </c>
      <c r="U14" s="52">
        <v>74472.66</v>
      </c>
      <c r="V14" s="52">
        <v>90434.09</v>
      </c>
      <c r="W14" s="52">
        <v>101891.3</v>
      </c>
      <c r="X14" s="52">
        <v>122854.7</v>
      </c>
      <c r="Y14" s="52">
        <v>116584.3</v>
      </c>
      <c r="Z14" s="53">
        <v>87524.81</v>
      </c>
      <c r="AA14" s="21"/>
      <c r="AB14" s="9"/>
      <c r="AC14" s="9"/>
      <c r="AD14" s="41"/>
      <c r="AF14" s="9"/>
      <c r="AI14" s="29"/>
      <c r="AJ14" s="29"/>
      <c r="AK14" s="29"/>
      <c r="AL14" s="29"/>
    </row>
    <row r="15" spans="1:38" s="7" customFormat="1" ht="12.75">
      <c r="A15" s="13">
        <v>10191</v>
      </c>
      <c r="B15" s="76" t="s">
        <v>9</v>
      </c>
      <c r="C15" s="12">
        <v>94143.238</v>
      </c>
      <c r="D15" s="12">
        <v>101729.126</v>
      </c>
      <c r="E15" s="12">
        <v>118380.542</v>
      </c>
      <c r="F15" s="12">
        <v>118951.396</v>
      </c>
      <c r="G15" s="12">
        <v>119845.635</v>
      </c>
      <c r="H15" s="12">
        <v>109806.299</v>
      </c>
      <c r="I15" s="12">
        <v>92527.074</v>
      </c>
      <c r="J15" s="12">
        <v>85105.987</v>
      </c>
      <c r="K15" s="12">
        <v>79344.488</v>
      </c>
      <c r="L15" s="12">
        <v>80739.752</v>
      </c>
      <c r="M15" s="12">
        <v>81143.682</v>
      </c>
      <c r="N15" s="12">
        <v>76137.507</v>
      </c>
      <c r="O15" s="12">
        <v>84311.35</v>
      </c>
      <c r="P15" s="12">
        <v>95621.2</v>
      </c>
      <c r="Q15" s="12">
        <v>113847.8</v>
      </c>
      <c r="R15" s="12">
        <v>119747.9</v>
      </c>
      <c r="S15" s="12">
        <v>107263.7</v>
      </c>
      <c r="T15" s="12">
        <v>107327.1</v>
      </c>
      <c r="U15" s="12">
        <v>100276.7</v>
      </c>
      <c r="V15" s="12">
        <v>90183.04</v>
      </c>
      <c r="W15" s="12">
        <v>82368.95</v>
      </c>
      <c r="X15" s="12">
        <v>79390.31</v>
      </c>
      <c r="Y15" s="12">
        <v>78870.28</v>
      </c>
      <c r="Z15" s="15">
        <v>77996</v>
      </c>
      <c r="AA15" s="21"/>
      <c r="AB15" s="9"/>
      <c r="AC15" s="9"/>
      <c r="AD15" s="41"/>
      <c r="AE15" s="3"/>
      <c r="AF15" s="9"/>
      <c r="AG15" s="3"/>
      <c r="AH15" s="3"/>
      <c r="AI15" s="29"/>
      <c r="AJ15" s="29"/>
      <c r="AK15" s="29"/>
      <c r="AL15" s="29"/>
    </row>
    <row r="16" spans="1:38" s="7" customFormat="1" ht="12.75">
      <c r="A16" s="69">
        <v>10204</v>
      </c>
      <c r="B16" s="77" t="s">
        <v>10</v>
      </c>
      <c r="C16" s="52">
        <v>52806.809</v>
      </c>
      <c r="D16" s="52">
        <v>62509.632</v>
      </c>
      <c r="E16" s="52">
        <v>74547.022</v>
      </c>
      <c r="F16" s="52">
        <v>75937067</v>
      </c>
      <c r="G16" s="52">
        <v>67421.073</v>
      </c>
      <c r="H16" s="52">
        <v>63675.271</v>
      </c>
      <c r="I16" s="52">
        <v>52215.33</v>
      </c>
      <c r="J16" s="52">
        <v>50994.1999</v>
      </c>
      <c r="K16" s="52">
        <v>48594.084</v>
      </c>
      <c r="L16" s="52">
        <v>57163.614</v>
      </c>
      <c r="M16" s="52">
        <v>56717.661</v>
      </c>
      <c r="N16" s="52">
        <v>49708.774</v>
      </c>
      <c r="O16" s="52">
        <v>51671.78</v>
      </c>
      <c r="P16" s="52">
        <v>60272.44</v>
      </c>
      <c r="Q16" s="52">
        <v>75280.43</v>
      </c>
      <c r="R16" s="52">
        <v>75572.31</v>
      </c>
      <c r="S16" s="52">
        <v>66831.73</v>
      </c>
      <c r="T16" s="52">
        <v>62411.05</v>
      </c>
      <c r="U16" s="52">
        <v>52387.57</v>
      </c>
      <c r="V16" s="52">
        <v>48965.07</v>
      </c>
      <c r="W16" s="52">
        <v>51010.71</v>
      </c>
      <c r="X16" s="52">
        <v>56149.37</v>
      </c>
      <c r="Y16" s="52">
        <v>54498.88</v>
      </c>
      <c r="Z16" s="53">
        <v>48336.11</v>
      </c>
      <c r="AA16" s="21"/>
      <c r="AB16" s="9"/>
      <c r="AC16" s="9"/>
      <c r="AD16" s="41"/>
      <c r="AE16" s="3"/>
      <c r="AF16" s="9"/>
      <c r="AG16" s="3"/>
      <c r="AH16" s="3"/>
      <c r="AI16" s="29"/>
      <c r="AJ16" s="29"/>
      <c r="AK16" s="29"/>
      <c r="AL16" s="29"/>
    </row>
    <row r="17" spans="1:38" s="7" customFormat="1" ht="12.75">
      <c r="A17" s="13">
        <v>10237</v>
      </c>
      <c r="B17" s="76" t="s">
        <v>11</v>
      </c>
      <c r="C17" s="12">
        <v>77506.016</v>
      </c>
      <c r="D17" s="12">
        <v>85262.206</v>
      </c>
      <c r="E17" s="12">
        <v>100815.228</v>
      </c>
      <c r="F17" s="12">
        <v>99586.469</v>
      </c>
      <c r="G17" s="12">
        <v>101441.413</v>
      </c>
      <c r="H17" s="12">
        <v>91068.757</v>
      </c>
      <c r="I17" s="12">
        <v>75431.791</v>
      </c>
      <c r="J17" s="12">
        <v>67354.354</v>
      </c>
      <c r="K17" s="12">
        <v>62393.095</v>
      </c>
      <c r="L17" s="12">
        <v>63097.275</v>
      </c>
      <c r="M17" s="12">
        <v>66124.519</v>
      </c>
      <c r="N17" s="12">
        <v>64509.794</v>
      </c>
      <c r="O17" s="12">
        <v>75311.45</v>
      </c>
      <c r="P17" s="12">
        <v>85105.92</v>
      </c>
      <c r="Q17" s="12">
        <v>97657.07</v>
      </c>
      <c r="R17" s="12">
        <v>97640.79</v>
      </c>
      <c r="S17" s="12">
        <v>91083.33</v>
      </c>
      <c r="T17" s="12">
        <v>86597.63</v>
      </c>
      <c r="U17" s="12">
        <v>74277.9</v>
      </c>
      <c r="V17" s="12">
        <v>65189.35</v>
      </c>
      <c r="W17" s="12">
        <v>60465.67</v>
      </c>
      <c r="X17" s="12">
        <v>60835.48</v>
      </c>
      <c r="Y17" s="12">
        <v>63779.12</v>
      </c>
      <c r="Z17" s="15">
        <v>61856.3</v>
      </c>
      <c r="AA17" s="21"/>
      <c r="AB17" s="9"/>
      <c r="AC17" s="9"/>
      <c r="AD17" s="41"/>
      <c r="AF17" s="21"/>
      <c r="AI17" s="33"/>
      <c r="AJ17" s="33"/>
      <c r="AK17" s="33"/>
      <c r="AL17" s="33"/>
    </row>
    <row r="18" spans="1:38" s="7" customFormat="1" ht="12.75">
      <c r="A18" s="69">
        <v>10286</v>
      </c>
      <c r="B18" s="77" t="s">
        <v>30</v>
      </c>
      <c r="C18" s="52">
        <v>45317.485</v>
      </c>
      <c r="D18" s="52">
        <v>53886.824</v>
      </c>
      <c r="E18" s="52">
        <v>64825.625</v>
      </c>
      <c r="F18" s="52">
        <v>66112.445</v>
      </c>
      <c r="G18" s="52">
        <v>71390.13</v>
      </c>
      <c r="H18" s="52">
        <v>56978.728</v>
      </c>
      <c r="I18" s="52">
        <v>38196.872</v>
      </c>
      <c r="J18" s="52">
        <v>40232.08</v>
      </c>
      <c r="K18" s="52">
        <v>45716.013</v>
      </c>
      <c r="L18" s="52">
        <v>51766.381</v>
      </c>
      <c r="M18" s="52">
        <v>52291.369</v>
      </c>
      <c r="N18" s="52">
        <v>38539.339</v>
      </c>
      <c r="O18" s="52">
        <v>45819</v>
      </c>
      <c r="P18" s="52">
        <v>58255</v>
      </c>
      <c r="Q18" s="52">
        <v>72998</v>
      </c>
      <c r="R18" s="52">
        <v>72471</v>
      </c>
      <c r="S18" s="52">
        <v>62085</v>
      </c>
      <c r="T18" s="52">
        <v>52316</v>
      </c>
      <c r="U18" s="52">
        <v>41683</v>
      </c>
      <c r="V18" s="52">
        <v>42720</v>
      </c>
      <c r="W18" s="52">
        <v>46061</v>
      </c>
      <c r="X18" s="52">
        <v>54047</v>
      </c>
      <c r="Y18" s="52">
        <v>53661</v>
      </c>
      <c r="Z18" s="53">
        <v>43165</v>
      </c>
      <c r="AA18" s="21"/>
      <c r="AB18" s="9"/>
      <c r="AC18" s="9"/>
      <c r="AD18" s="41"/>
      <c r="AF18" s="21"/>
      <c r="AI18" s="33"/>
      <c r="AJ18" s="33"/>
      <c r="AK18" s="33"/>
      <c r="AL18" s="33"/>
    </row>
    <row r="19" spans="1:38" s="7" customFormat="1" ht="12.75">
      <c r="A19" s="13">
        <v>10294</v>
      </c>
      <c r="B19" s="76" t="s">
        <v>12</v>
      </c>
      <c r="C19" s="12">
        <v>23361.551</v>
      </c>
      <c r="D19" s="12">
        <v>27869.717</v>
      </c>
      <c r="E19" s="12">
        <v>34294.187</v>
      </c>
      <c r="F19" s="12">
        <v>34152.797</v>
      </c>
      <c r="G19" s="12">
        <v>36072.42</v>
      </c>
      <c r="H19" s="12">
        <v>31455.125</v>
      </c>
      <c r="I19" s="12">
        <v>24843.497</v>
      </c>
      <c r="J19" s="12">
        <v>20768.933</v>
      </c>
      <c r="K19" s="12">
        <v>18640.091</v>
      </c>
      <c r="L19" s="12">
        <v>18544.334</v>
      </c>
      <c r="M19" s="12">
        <v>18713.696</v>
      </c>
      <c r="N19" s="12">
        <v>18512.305</v>
      </c>
      <c r="O19" s="12">
        <v>24039.16</v>
      </c>
      <c r="P19" s="12">
        <v>31738.7</v>
      </c>
      <c r="Q19" s="12">
        <v>35932.27</v>
      </c>
      <c r="R19" s="12">
        <v>36567.87</v>
      </c>
      <c r="S19" s="12">
        <v>30595.61</v>
      </c>
      <c r="T19" s="12">
        <v>29638.73</v>
      </c>
      <c r="U19" s="12">
        <v>25306.17</v>
      </c>
      <c r="V19" s="12">
        <v>21055.21</v>
      </c>
      <c r="W19" s="12">
        <v>19167.63</v>
      </c>
      <c r="X19" s="12">
        <v>19194.45</v>
      </c>
      <c r="Y19" s="12">
        <v>19834.29</v>
      </c>
      <c r="Z19" s="15">
        <v>22379.83</v>
      </c>
      <c r="AA19" s="21"/>
      <c r="AB19" s="9"/>
      <c r="AC19" s="9"/>
      <c r="AD19" s="41"/>
      <c r="AF19" s="21"/>
      <c r="AI19" s="33"/>
      <c r="AJ19" s="33"/>
      <c r="AK19" s="33"/>
      <c r="AL19" s="33"/>
    </row>
    <row r="20" spans="1:38" s="7" customFormat="1" ht="12.75">
      <c r="A20" s="69">
        <v>10306</v>
      </c>
      <c r="B20" s="77" t="s">
        <v>13</v>
      </c>
      <c r="C20" s="52">
        <v>83016.53</v>
      </c>
      <c r="D20" s="52">
        <v>91462.77</v>
      </c>
      <c r="E20" s="52">
        <v>95990.57</v>
      </c>
      <c r="F20" s="52">
        <v>98267.34</v>
      </c>
      <c r="G20" s="52">
        <v>92721.89</v>
      </c>
      <c r="H20" s="52">
        <v>91821.07</v>
      </c>
      <c r="I20" s="52">
        <v>67580.84</v>
      </c>
      <c r="J20" s="52">
        <v>74142.52</v>
      </c>
      <c r="K20" s="52">
        <v>73132.52</v>
      </c>
      <c r="L20" s="52">
        <v>76224.3</v>
      </c>
      <c r="M20" s="52">
        <v>75885.08</v>
      </c>
      <c r="N20" s="52">
        <v>76059.55</v>
      </c>
      <c r="O20" s="52">
        <v>22006.89</v>
      </c>
      <c r="P20" s="52">
        <v>30027.2</v>
      </c>
      <c r="Q20" s="52">
        <v>36974.3</v>
      </c>
      <c r="R20" s="52">
        <v>35643.54</v>
      </c>
      <c r="S20" s="52">
        <v>29444.77</v>
      </c>
      <c r="T20" s="52">
        <v>27813.81</v>
      </c>
      <c r="U20" s="52">
        <v>23005.5</v>
      </c>
      <c r="V20" s="52">
        <v>19305.04</v>
      </c>
      <c r="W20" s="52">
        <v>17393.44</v>
      </c>
      <c r="X20" s="52">
        <v>17890.9</v>
      </c>
      <c r="Y20" s="52">
        <v>17604.57</v>
      </c>
      <c r="Z20" s="53">
        <v>17936.38</v>
      </c>
      <c r="AA20" s="21"/>
      <c r="AB20" s="9"/>
      <c r="AC20" s="9"/>
      <c r="AD20" s="41"/>
      <c r="AF20" s="21"/>
      <c r="AI20" s="33"/>
      <c r="AJ20" s="33"/>
      <c r="AK20" s="33"/>
      <c r="AL20" s="33"/>
    </row>
    <row r="21" spans="1:38" s="7" customFormat="1" ht="12.75">
      <c r="A21" s="13">
        <v>10349</v>
      </c>
      <c r="B21" s="76" t="s">
        <v>14</v>
      </c>
      <c r="C21" s="12">
        <v>766671.624</v>
      </c>
      <c r="D21" s="12">
        <v>817849.4770000001</v>
      </c>
      <c r="E21" s="12">
        <v>933117.902</v>
      </c>
      <c r="F21" s="12">
        <v>918519.4720000001</v>
      </c>
      <c r="G21" s="12">
        <v>927408.3609999997</v>
      </c>
      <c r="H21" s="12">
        <v>853860.0330000004</v>
      </c>
      <c r="I21" s="12">
        <v>734474.4360000001</v>
      </c>
      <c r="J21" s="12">
        <v>703578.6170000004</v>
      </c>
      <c r="K21" s="12">
        <v>689880.897999999</v>
      </c>
      <c r="L21" s="12">
        <v>718777.4172346012</v>
      </c>
      <c r="M21" s="12">
        <v>731511.9266653997</v>
      </c>
      <c r="N21" s="12">
        <v>688234.6572499997</v>
      </c>
      <c r="O21" s="12">
        <v>720167</v>
      </c>
      <c r="P21" s="12">
        <v>794421</v>
      </c>
      <c r="Q21" s="12">
        <v>898542</v>
      </c>
      <c r="R21" s="12">
        <v>894639</v>
      </c>
      <c r="S21" s="12">
        <v>789885</v>
      </c>
      <c r="T21" s="12">
        <v>816065</v>
      </c>
      <c r="U21" s="12">
        <v>726432</v>
      </c>
      <c r="V21" s="12">
        <v>697003</v>
      </c>
      <c r="W21" s="12">
        <v>655247</v>
      </c>
      <c r="X21" s="12">
        <v>693166</v>
      </c>
      <c r="Y21" s="12">
        <v>694909</v>
      </c>
      <c r="Z21" s="15">
        <v>666026</v>
      </c>
      <c r="AA21" s="21"/>
      <c r="AB21" s="9"/>
      <c r="AC21" s="9"/>
      <c r="AD21" s="41"/>
      <c r="AF21" s="21"/>
      <c r="AI21" s="33"/>
      <c r="AJ21" s="33"/>
      <c r="AK21" s="33"/>
      <c r="AL21" s="33"/>
    </row>
    <row r="22" spans="1:38" s="7" customFormat="1" ht="12.75">
      <c r="A22" s="69">
        <v>10354</v>
      </c>
      <c r="B22" s="77" t="s">
        <v>15</v>
      </c>
      <c r="C22" s="52">
        <v>533788.807</v>
      </c>
      <c r="D22" s="52">
        <v>592427.72</v>
      </c>
      <c r="E22" s="52">
        <v>696878.575</v>
      </c>
      <c r="F22" s="52">
        <v>680921.417</v>
      </c>
      <c r="G22" s="52">
        <v>702861.159</v>
      </c>
      <c r="H22" s="52">
        <v>626708.134</v>
      </c>
      <c r="I22" s="52">
        <v>522795.396</v>
      </c>
      <c r="J22" s="52">
        <v>474673.94</v>
      </c>
      <c r="K22" s="52">
        <v>451470.176</v>
      </c>
      <c r="L22" s="52">
        <v>465216.71</v>
      </c>
      <c r="M22" s="52">
        <v>477308.566</v>
      </c>
      <c r="N22" s="52">
        <v>457303.066</v>
      </c>
      <c r="O22" s="52">
        <v>516863.92109041655</v>
      </c>
      <c r="P22" s="52">
        <v>586408.5347747543</v>
      </c>
      <c r="Q22" s="52">
        <v>693863.9354014682</v>
      </c>
      <c r="R22" s="52">
        <v>687767.1879888836</v>
      </c>
      <c r="S22" s="52">
        <v>584366.4047384268</v>
      </c>
      <c r="T22" s="52">
        <v>595028.775370639</v>
      </c>
      <c r="U22" s="52">
        <v>506940.0653330143</v>
      </c>
      <c r="V22" s="52">
        <v>473414.51141527796</v>
      </c>
      <c r="W22" s="52">
        <v>450438.8874624511</v>
      </c>
      <c r="X22" s="52">
        <v>471033.4696371858</v>
      </c>
      <c r="Y22" s="52">
        <v>468216.4231253532</v>
      </c>
      <c r="Z22" s="53">
        <v>453785.6627641172</v>
      </c>
      <c r="AA22" s="21"/>
      <c r="AB22" s="9"/>
      <c r="AC22" s="9"/>
      <c r="AD22" s="41"/>
      <c r="AF22" s="21"/>
      <c r="AI22" s="33"/>
      <c r="AJ22" s="33"/>
      <c r="AK22" s="33"/>
      <c r="AL22" s="33"/>
    </row>
    <row r="23" spans="1:38" s="7" customFormat="1" ht="13.5" thickBot="1">
      <c r="A23" s="34">
        <v>10370</v>
      </c>
      <c r="B23" s="78" t="s">
        <v>16</v>
      </c>
      <c r="C23" s="37">
        <v>390641</v>
      </c>
      <c r="D23" s="37">
        <v>427904</v>
      </c>
      <c r="E23" s="37">
        <v>487923</v>
      </c>
      <c r="F23" s="37">
        <v>480391</v>
      </c>
      <c r="G23" s="37">
        <v>479595</v>
      </c>
      <c r="H23" s="37">
        <v>449665</v>
      </c>
      <c r="I23" s="37">
        <v>379826</v>
      </c>
      <c r="J23" s="37">
        <v>356381</v>
      </c>
      <c r="K23" s="37">
        <v>338200</v>
      </c>
      <c r="L23" s="37">
        <v>352275</v>
      </c>
      <c r="M23" s="37">
        <v>359827</v>
      </c>
      <c r="N23" s="37">
        <v>338994</v>
      </c>
      <c r="O23" s="37">
        <v>385344</v>
      </c>
      <c r="P23" s="37">
        <v>416420</v>
      </c>
      <c r="Q23" s="37">
        <v>488005</v>
      </c>
      <c r="R23" s="37">
        <v>487524</v>
      </c>
      <c r="S23" s="37">
        <v>431861</v>
      </c>
      <c r="T23" s="37">
        <v>436819</v>
      </c>
      <c r="U23" s="37">
        <v>382947</v>
      </c>
      <c r="V23" s="37">
        <v>348186</v>
      </c>
      <c r="W23" s="37">
        <v>346055</v>
      </c>
      <c r="X23" s="37">
        <v>362359</v>
      </c>
      <c r="Y23" s="37">
        <v>365191</v>
      </c>
      <c r="Z23" s="38">
        <v>344368</v>
      </c>
      <c r="AA23" s="21"/>
      <c r="AB23" s="9"/>
      <c r="AC23" s="9"/>
      <c r="AD23" s="41"/>
      <c r="AF23" s="21"/>
      <c r="AI23" s="33"/>
      <c r="AJ23" s="33"/>
      <c r="AK23" s="33"/>
      <c r="AL23" s="33"/>
    </row>
    <row r="25" spans="1:27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11"/>
    </row>
    <row r="26" spans="1:27" ht="12.75">
      <c r="A26" s="3" t="s">
        <v>25</v>
      </c>
      <c r="N26" s="1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11"/>
    </row>
    <row r="27" spans="1:27" ht="12.75">
      <c r="A27" s="3" t="s">
        <v>23</v>
      </c>
      <c r="N27" s="1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11"/>
    </row>
    <row r="28" spans="1:27" ht="12.75">
      <c r="A28" s="3" t="s">
        <v>24</v>
      </c>
      <c r="N28" s="1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11"/>
    </row>
    <row r="29" spans="1:27" ht="12.75">
      <c r="A29" s="3" t="s">
        <v>19</v>
      </c>
      <c r="N29" s="1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11"/>
    </row>
    <row r="30" spans="1:27" ht="12.75">
      <c r="A30" s="3" t="s">
        <v>20</v>
      </c>
      <c r="N30" s="1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11"/>
    </row>
    <row r="31" spans="1:27" ht="12.75">
      <c r="A31" s="3" t="s">
        <v>21</v>
      </c>
      <c r="N31" s="1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11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4:14" ht="12.75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>
      <c r="A35"/>
      <c r="B35"/>
      <c r="C3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/>
      <c r="Q35"/>
      <c r="R35"/>
      <c r="S35"/>
      <c r="T35"/>
      <c r="U35" s="42"/>
      <c r="V35" s="42"/>
      <c r="W35" s="42"/>
      <c r="X35" s="42"/>
      <c r="Y35" s="42"/>
      <c r="Z35" s="42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>
      <c r="A37"/>
      <c r="B37"/>
      <c r="C37"/>
      <c r="D37"/>
      <c r="E37" s="58"/>
      <c r="F37"/>
      <c r="G37"/>
      <c r="H37"/>
      <c r="I37"/>
      <c r="J37"/>
      <c r="K37"/>
      <c r="L37"/>
      <c r="M37"/>
      <c r="N37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</sheetData>
  <autoFilter ref="A7:AL23"/>
  <mergeCells count="4">
    <mergeCell ref="A5:A7"/>
    <mergeCell ref="B5:B7"/>
    <mergeCell ref="C5:N5"/>
    <mergeCell ref="O5:Z5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34" sqref="C33:O34"/>
    </sheetView>
  </sheetViews>
  <sheetFormatPr defaultColWidth="9.140625" defaultRowHeight="12.75"/>
  <cols>
    <col min="1" max="1" width="9.28125" style="3" bestFit="1" customWidth="1"/>
    <col min="2" max="2" width="22.28125" style="3" customWidth="1"/>
    <col min="3" max="26" width="10.7109375" style="3" customWidth="1"/>
    <col min="27" max="16384" width="9.140625" style="3" customWidth="1"/>
  </cols>
  <sheetData>
    <row r="1" spans="1:15" ht="18.75">
      <c r="A1" s="8" t="s">
        <v>27</v>
      </c>
      <c r="B1" s="1"/>
      <c r="C1" s="2"/>
      <c r="K1" s="6"/>
      <c r="M1" s="6"/>
      <c r="N1" s="7"/>
      <c r="O1" s="7"/>
    </row>
    <row r="2" spans="1:3" ht="15.75">
      <c r="A2" s="4" t="str">
        <f>'TRL Energy'!A2</f>
        <v>Prepared by BPA, July 30, 2020</v>
      </c>
      <c r="B2" s="1"/>
      <c r="C2" s="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s="7" customFormat="1" ht="13.5" thickBot="1">
      <c r="A5" s="79" t="s">
        <v>0</v>
      </c>
      <c r="B5" s="82" t="s">
        <v>22</v>
      </c>
      <c r="C5" s="88" t="s">
        <v>33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88" t="s">
        <v>34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</row>
    <row r="6" spans="1:26" s="7" customFormat="1" ht="12.75">
      <c r="A6" s="80"/>
      <c r="B6" s="83"/>
      <c r="C6" s="30">
        <v>43374</v>
      </c>
      <c r="D6" s="31">
        <v>43405</v>
      </c>
      <c r="E6" s="31">
        <v>43435</v>
      </c>
      <c r="F6" s="31">
        <v>43466</v>
      </c>
      <c r="G6" s="31">
        <v>43497</v>
      </c>
      <c r="H6" s="31">
        <v>43525</v>
      </c>
      <c r="I6" s="31">
        <v>43556</v>
      </c>
      <c r="J6" s="31">
        <v>43586</v>
      </c>
      <c r="K6" s="31">
        <v>43617</v>
      </c>
      <c r="L6" s="31">
        <v>43647</v>
      </c>
      <c r="M6" s="31">
        <v>43678</v>
      </c>
      <c r="N6" s="43">
        <v>43709</v>
      </c>
      <c r="O6" s="30">
        <v>44105</v>
      </c>
      <c r="P6" s="31">
        <v>44136</v>
      </c>
      <c r="Q6" s="31">
        <v>44166</v>
      </c>
      <c r="R6" s="31">
        <v>44197</v>
      </c>
      <c r="S6" s="31">
        <v>44228</v>
      </c>
      <c r="T6" s="31">
        <v>44256</v>
      </c>
      <c r="U6" s="31">
        <v>44287</v>
      </c>
      <c r="V6" s="31">
        <v>44317</v>
      </c>
      <c r="W6" s="31">
        <v>44348</v>
      </c>
      <c r="X6" s="31">
        <v>44378</v>
      </c>
      <c r="Y6" s="31">
        <v>44409</v>
      </c>
      <c r="Z6" s="43">
        <v>44440</v>
      </c>
    </row>
    <row r="7" spans="1:32" s="7" customFormat="1" ht="13.5" thickBot="1">
      <c r="A7" s="81"/>
      <c r="B7" s="84"/>
      <c r="C7" s="16" t="s">
        <v>17</v>
      </c>
      <c r="D7" s="17" t="s">
        <v>17</v>
      </c>
      <c r="E7" s="17" t="s">
        <v>17</v>
      </c>
      <c r="F7" s="17" t="s">
        <v>17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 t="s">
        <v>17</v>
      </c>
      <c r="N7" s="18" t="s">
        <v>17</v>
      </c>
      <c r="O7" s="16" t="s">
        <v>17</v>
      </c>
      <c r="P7" s="17" t="s">
        <v>17</v>
      </c>
      <c r="Q7" s="17" t="s">
        <v>17</v>
      </c>
      <c r="R7" s="17" t="s">
        <v>17</v>
      </c>
      <c r="S7" s="17" t="s">
        <v>17</v>
      </c>
      <c r="T7" s="17" t="s">
        <v>17</v>
      </c>
      <c r="U7" s="17" t="s">
        <v>17</v>
      </c>
      <c r="V7" s="17" t="s">
        <v>17</v>
      </c>
      <c r="W7" s="17" t="s">
        <v>17</v>
      </c>
      <c r="X7" s="17" t="s">
        <v>17</v>
      </c>
      <c r="Y7" s="17" t="s">
        <v>17</v>
      </c>
      <c r="Z7" s="18" t="s">
        <v>17</v>
      </c>
      <c r="AC7" s="3"/>
      <c r="AD7" s="3"/>
      <c r="AE7" s="3"/>
      <c r="AF7" s="3"/>
    </row>
    <row r="8" spans="1:32" s="7" customFormat="1" ht="12.75">
      <c r="A8" s="46">
        <v>10024</v>
      </c>
      <c r="B8" s="47" t="s">
        <v>2</v>
      </c>
      <c r="C8" s="61">
        <v>227.874</v>
      </c>
      <c r="D8" s="62">
        <v>246.714</v>
      </c>
      <c r="E8" s="62">
        <v>260.302</v>
      </c>
      <c r="F8" s="62">
        <v>257.875</v>
      </c>
      <c r="G8" s="62">
        <v>354.284</v>
      </c>
      <c r="H8" s="62">
        <v>342.253</v>
      </c>
      <c r="I8" s="62">
        <v>213.199</v>
      </c>
      <c r="J8" s="62">
        <v>350.195</v>
      </c>
      <c r="K8" s="62">
        <v>407.559</v>
      </c>
      <c r="L8" s="62">
        <v>392.502</v>
      </c>
      <c r="M8" s="62">
        <v>407.689</v>
      </c>
      <c r="N8" s="63">
        <v>307.242</v>
      </c>
      <c r="O8" s="61">
        <v>227.82721703215472</v>
      </c>
      <c r="P8" s="62">
        <v>252.24004920438284</v>
      </c>
      <c r="Q8" s="62">
        <v>285.7293137236683</v>
      </c>
      <c r="R8" s="62">
        <v>291.3608016562109</v>
      </c>
      <c r="S8" s="62">
        <v>292.61323052114915</v>
      </c>
      <c r="T8" s="62">
        <v>252.35040894994256</v>
      </c>
      <c r="U8" s="62">
        <v>241.0382117610664</v>
      </c>
      <c r="V8" s="62">
        <v>357.7198325561032</v>
      </c>
      <c r="W8" s="62">
        <v>416.17269229185433</v>
      </c>
      <c r="X8" s="62">
        <v>422.9481628798896</v>
      </c>
      <c r="Y8" s="62">
        <v>399.3014672073418</v>
      </c>
      <c r="Z8" s="63">
        <v>287.5385692141918</v>
      </c>
      <c r="AA8" s="19"/>
      <c r="AB8" s="19"/>
      <c r="AC8" s="29"/>
      <c r="AD8" s="29"/>
      <c r="AE8" s="32"/>
      <c r="AF8" s="32"/>
    </row>
    <row r="9" spans="1:32" s="7" customFormat="1" ht="12.75">
      <c r="A9" s="13">
        <v>10103</v>
      </c>
      <c r="B9" s="14" t="s">
        <v>3</v>
      </c>
      <c r="C9" s="59">
        <v>618.389</v>
      </c>
      <c r="D9" s="12">
        <v>783.759</v>
      </c>
      <c r="E9" s="12">
        <v>897.169</v>
      </c>
      <c r="F9" s="12">
        <v>842.17</v>
      </c>
      <c r="G9" s="12">
        <v>983.04</v>
      </c>
      <c r="H9" s="12">
        <v>946.548</v>
      </c>
      <c r="I9" s="12">
        <v>663.274</v>
      </c>
      <c r="J9" s="12">
        <v>619.332</v>
      </c>
      <c r="K9" s="12">
        <v>831.134</v>
      </c>
      <c r="L9" s="12">
        <v>746.563</v>
      </c>
      <c r="M9" s="12">
        <v>813.457</v>
      </c>
      <c r="N9" s="15">
        <v>688.868</v>
      </c>
      <c r="O9" s="59">
        <v>646.8493946550753</v>
      </c>
      <c r="P9" s="12">
        <v>867.6444971143325</v>
      </c>
      <c r="Q9" s="12">
        <v>934.5073284514247</v>
      </c>
      <c r="R9" s="12">
        <v>904.5955086242167</v>
      </c>
      <c r="S9" s="12">
        <v>868.9069361871415</v>
      </c>
      <c r="T9" s="12">
        <v>806.8844376947108</v>
      </c>
      <c r="U9" s="12">
        <v>688.1103461936725</v>
      </c>
      <c r="V9" s="12">
        <v>650.7685496731217</v>
      </c>
      <c r="W9" s="12">
        <v>669.8218049954688</v>
      </c>
      <c r="X9" s="12">
        <v>738.2760547237096</v>
      </c>
      <c r="Y9" s="12">
        <v>774.8119281435237</v>
      </c>
      <c r="Z9" s="15">
        <v>685.3365996182024</v>
      </c>
      <c r="AA9" s="19"/>
      <c r="AB9" s="19"/>
      <c r="AC9" s="29"/>
      <c r="AD9" s="29"/>
      <c r="AE9" s="32"/>
      <c r="AF9" s="32"/>
    </row>
    <row r="10" spans="1:32" ht="12.75">
      <c r="A10" s="69">
        <v>10105</v>
      </c>
      <c r="B10" s="70" t="s">
        <v>4</v>
      </c>
      <c r="C10" s="68">
        <v>121.661</v>
      </c>
      <c r="D10" s="52">
        <v>128.124</v>
      </c>
      <c r="E10" s="52">
        <v>137.636</v>
      </c>
      <c r="F10" s="52">
        <v>135.042</v>
      </c>
      <c r="G10" s="52">
        <v>142.002</v>
      </c>
      <c r="H10" s="52">
        <v>137.408</v>
      </c>
      <c r="I10" s="52">
        <v>127.338</v>
      </c>
      <c r="J10" s="52">
        <v>117.37</v>
      </c>
      <c r="K10" s="52">
        <v>123.757</v>
      </c>
      <c r="L10" s="52">
        <v>121.493</v>
      </c>
      <c r="M10" s="52">
        <v>122.262</v>
      </c>
      <c r="N10" s="53">
        <v>123.617</v>
      </c>
      <c r="O10" s="68">
        <v>96.46</v>
      </c>
      <c r="P10" s="52">
        <v>100.4</v>
      </c>
      <c r="Q10" s="52">
        <v>102.97</v>
      </c>
      <c r="R10" s="52">
        <v>101.51</v>
      </c>
      <c r="S10" s="52">
        <v>103.38</v>
      </c>
      <c r="T10" s="52">
        <v>99.8</v>
      </c>
      <c r="U10" s="52">
        <v>97.79</v>
      </c>
      <c r="V10" s="52">
        <v>95.62</v>
      </c>
      <c r="W10" s="52">
        <v>91.53</v>
      </c>
      <c r="X10" s="52">
        <v>89.89</v>
      </c>
      <c r="Y10" s="52">
        <v>90.5</v>
      </c>
      <c r="Z10" s="53">
        <v>91.02</v>
      </c>
      <c r="AA10" s="10"/>
      <c r="AB10" s="19"/>
      <c r="AC10" s="29"/>
      <c r="AD10" s="29"/>
      <c r="AE10" s="32"/>
      <c r="AF10" s="32"/>
    </row>
    <row r="11" spans="1:32" s="7" customFormat="1" ht="12.75">
      <c r="A11" s="13">
        <v>10123</v>
      </c>
      <c r="B11" s="14" t="s">
        <v>5</v>
      </c>
      <c r="C11" s="59">
        <v>640.755</v>
      </c>
      <c r="D11" s="12">
        <v>705.532</v>
      </c>
      <c r="E11" s="12">
        <v>758.278</v>
      </c>
      <c r="F11" s="12">
        <v>709.359</v>
      </c>
      <c r="G11" s="12">
        <v>757.681</v>
      </c>
      <c r="H11" s="12">
        <v>707.063</v>
      </c>
      <c r="I11" s="12">
        <v>598.741</v>
      </c>
      <c r="J11" s="12">
        <v>567.079</v>
      </c>
      <c r="K11" s="12">
        <v>586.222</v>
      </c>
      <c r="L11" s="12">
        <v>577.184</v>
      </c>
      <c r="M11" s="12">
        <v>590.67</v>
      </c>
      <c r="N11" s="15">
        <v>578.009</v>
      </c>
      <c r="O11" s="59">
        <v>436.5311432590912</v>
      </c>
      <c r="P11" s="12">
        <v>468.9255435179902</v>
      </c>
      <c r="Q11" s="12">
        <v>501.9892281774687</v>
      </c>
      <c r="R11" s="12">
        <v>499.31107404095957</v>
      </c>
      <c r="S11" s="12">
        <v>480.8713396086241</v>
      </c>
      <c r="T11" s="12">
        <v>462.62021162081703</v>
      </c>
      <c r="U11" s="12">
        <v>434.2477118304187</v>
      </c>
      <c r="V11" s="12">
        <v>411.95833719491276</v>
      </c>
      <c r="W11" s="12">
        <v>404.61602910947147</v>
      </c>
      <c r="X11" s="12">
        <v>404.09358199770554</v>
      </c>
      <c r="Y11" s="12">
        <v>404.5984385723237</v>
      </c>
      <c r="Z11" s="15">
        <v>380.1950179696512</v>
      </c>
      <c r="AA11" s="19"/>
      <c r="AB11" s="19"/>
      <c r="AC11" s="29"/>
      <c r="AD11" s="29"/>
      <c r="AE11" s="32"/>
      <c r="AF11" s="32"/>
    </row>
    <row r="12" spans="1:32" ht="12.75">
      <c r="A12" s="69">
        <v>10157</v>
      </c>
      <c r="B12" s="70" t="s">
        <v>6</v>
      </c>
      <c r="C12" s="68">
        <v>100.052</v>
      </c>
      <c r="D12" s="52">
        <v>115.287</v>
      </c>
      <c r="E12" s="52">
        <v>127.743</v>
      </c>
      <c r="F12" s="52">
        <v>122.63</v>
      </c>
      <c r="G12" s="52">
        <v>127.039</v>
      </c>
      <c r="H12" s="52">
        <v>113.231</v>
      </c>
      <c r="I12" s="52">
        <v>98.874</v>
      </c>
      <c r="J12" s="52">
        <v>88.79</v>
      </c>
      <c r="K12" s="52">
        <v>100.758</v>
      </c>
      <c r="L12" s="52">
        <v>89.462</v>
      </c>
      <c r="M12" s="52">
        <v>96.837</v>
      </c>
      <c r="N12" s="53">
        <v>85.395</v>
      </c>
      <c r="O12" s="68">
        <v>129.293</v>
      </c>
      <c r="P12" s="52">
        <v>139.973</v>
      </c>
      <c r="Q12" s="52">
        <v>152.226</v>
      </c>
      <c r="R12" s="52">
        <v>148.017</v>
      </c>
      <c r="S12" s="52">
        <v>151.563</v>
      </c>
      <c r="T12" s="52">
        <v>135.839</v>
      </c>
      <c r="U12" s="52">
        <v>126.37</v>
      </c>
      <c r="V12" s="52">
        <v>104.788</v>
      </c>
      <c r="W12" s="52">
        <v>112.255</v>
      </c>
      <c r="X12" s="52">
        <v>120.138</v>
      </c>
      <c r="Y12" s="52">
        <v>119.67</v>
      </c>
      <c r="Z12" s="53">
        <v>107.629</v>
      </c>
      <c r="AA12" s="10"/>
      <c r="AB12" s="19"/>
      <c r="AC12" s="29"/>
      <c r="AD12" s="29"/>
      <c r="AE12" s="32"/>
      <c r="AF12" s="32"/>
    </row>
    <row r="13" spans="1:32" s="7" customFormat="1" ht="12.75">
      <c r="A13" s="13">
        <v>10170</v>
      </c>
      <c r="B13" s="14" t="s">
        <v>7</v>
      </c>
      <c r="C13" s="59">
        <v>334.87</v>
      </c>
      <c r="D13" s="12">
        <v>407.771</v>
      </c>
      <c r="E13" s="12">
        <v>467.627</v>
      </c>
      <c r="F13" s="12">
        <v>451.387</v>
      </c>
      <c r="G13" s="12">
        <v>457.249</v>
      </c>
      <c r="H13" s="12">
        <v>471.895</v>
      </c>
      <c r="I13" s="12">
        <v>360.918</v>
      </c>
      <c r="J13" s="12">
        <v>313.798</v>
      </c>
      <c r="K13" s="12">
        <v>393.551</v>
      </c>
      <c r="L13" s="12">
        <v>343.378</v>
      </c>
      <c r="M13" s="12">
        <v>367.995</v>
      </c>
      <c r="N13" s="15">
        <v>343.81</v>
      </c>
      <c r="O13" s="59">
        <v>370.2</v>
      </c>
      <c r="P13" s="12">
        <v>413.1</v>
      </c>
      <c r="Q13" s="12">
        <v>478.4</v>
      </c>
      <c r="R13" s="12">
        <v>447.1</v>
      </c>
      <c r="S13" s="12">
        <v>411.3</v>
      </c>
      <c r="T13" s="12">
        <v>390.8</v>
      </c>
      <c r="U13" s="12">
        <v>346.7</v>
      </c>
      <c r="V13" s="12">
        <v>356</v>
      </c>
      <c r="W13" s="12">
        <v>341.7</v>
      </c>
      <c r="X13" s="12">
        <v>365.4</v>
      </c>
      <c r="Y13" s="12">
        <v>354.7</v>
      </c>
      <c r="Z13" s="15">
        <v>348.5</v>
      </c>
      <c r="AA13" s="19"/>
      <c r="AB13" s="19"/>
      <c r="AC13" s="29"/>
      <c r="AD13" s="29"/>
      <c r="AE13" s="32"/>
      <c r="AF13" s="32"/>
    </row>
    <row r="14" spans="1:32" ht="12.75">
      <c r="A14" s="69">
        <v>10183</v>
      </c>
      <c r="B14" s="70" t="s">
        <v>8</v>
      </c>
      <c r="C14" s="68">
        <v>143.491</v>
      </c>
      <c r="D14" s="52">
        <v>145.484</v>
      </c>
      <c r="E14" s="52">
        <v>155.88</v>
      </c>
      <c r="F14" s="52">
        <v>147.058</v>
      </c>
      <c r="G14" s="52">
        <v>195.269</v>
      </c>
      <c r="H14" s="52">
        <v>179.419</v>
      </c>
      <c r="I14" s="52">
        <v>131.285</v>
      </c>
      <c r="J14" s="52">
        <v>191.446</v>
      </c>
      <c r="K14" s="52">
        <v>233.182</v>
      </c>
      <c r="L14" s="52">
        <v>227.277</v>
      </c>
      <c r="M14" s="52">
        <v>236.008</v>
      </c>
      <c r="N14" s="53">
        <v>202.26</v>
      </c>
      <c r="O14" s="68">
        <v>151.632</v>
      </c>
      <c r="P14" s="52">
        <v>156.23</v>
      </c>
      <c r="Q14" s="52">
        <v>178.604</v>
      </c>
      <c r="R14" s="52">
        <v>175.193</v>
      </c>
      <c r="S14" s="52">
        <v>168.068</v>
      </c>
      <c r="T14" s="52">
        <v>138.08</v>
      </c>
      <c r="U14" s="52">
        <v>147.194</v>
      </c>
      <c r="V14" s="52">
        <v>188.608</v>
      </c>
      <c r="W14" s="52">
        <v>206.984</v>
      </c>
      <c r="X14" s="52">
        <v>228.843</v>
      </c>
      <c r="Y14" s="52">
        <v>226.847</v>
      </c>
      <c r="Z14" s="53">
        <v>183.573</v>
      </c>
      <c r="AA14" s="10"/>
      <c r="AB14" s="19"/>
      <c r="AC14" s="29"/>
      <c r="AD14" s="29"/>
      <c r="AE14" s="32"/>
      <c r="AF14" s="32"/>
    </row>
    <row r="15" spans="1:32" s="7" customFormat="1" ht="12.75">
      <c r="A15" s="13">
        <v>10191</v>
      </c>
      <c r="B15" s="14" t="s">
        <v>9</v>
      </c>
      <c r="C15" s="59">
        <v>162.038</v>
      </c>
      <c r="D15" s="12">
        <v>194.339</v>
      </c>
      <c r="E15" s="12">
        <v>223.471</v>
      </c>
      <c r="F15" s="12">
        <v>208.114</v>
      </c>
      <c r="G15" s="12">
        <v>238.495</v>
      </c>
      <c r="H15" s="12">
        <v>227.252</v>
      </c>
      <c r="I15" s="12">
        <v>171.616</v>
      </c>
      <c r="J15" s="12">
        <v>146.148</v>
      </c>
      <c r="K15" s="12">
        <v>141.421</v>
      </c>
      <c r="L15" s="12">
        <v>126.17</v>
      </c>
      <c r="M15" s="12">
        <v>130.273</v>
      </c>
      <c r="N15" s="15">
        <v>163.606</v>
      </c>
      <c r="O15" s="59">
        <v>146.139</v>
      </c>
      <c r="P15" s="12">
        <v>141.411</v>
      </c>
      <c r="Q15" s="12">
        <v>126.159</v>
      </c>
      <c r="R15" s="12">
        <v>130.262</v>
      </c>
      <c r="S15" s="12">
        <v>163.6</v>
      </c>
      <c r="T15" s="12">
        <v>204.788</v>
      </c>
      <c r="U15" s="12">
        <v>214.37</v>
      </c>
      <c r="V15" s="12">
        <v>200.158</v>
      </c>
      <c r="W15" s="12">
        <v>216.184</v>
      </c>
      <c r="X15" s="12">
        <v>213.74</v>
      </c>
      <c r="Y15" s="12">
        <v>208.785</v>
      </c>
      <c r="Z15" s="15">
        <v>178.671</v>
      </c>
      <c r="AA15" s="19"/>
      <c r="AB15" s="19"/>
      <c r="AC15" s="29"/>
      <c r="AD15" s="29"/>
      <c r="AE15" s="32"/>
      <c r="AF15" s="32"/>
    </row>
    <row r="16" spans="1:32" ht="12.75">
      <c r="A16" s="69">
        <v>10204</v>
      </c>
      <c r="B16" s="70" t="s">
        <v>10</v>
      </c>
      <c r="C16" s="68">
        <v>98.729</v>
      </c>
      <c r="D16" s="52">
        <v>113.927</v>
      </c>
      <c r="E16" s="52">
        <v>128.335</v>
      </c>
      <c r="F16" s="52">
        <v>131.418</v>
      </c>
      <c r="G16" s="52">
        <v>132.807</v>
      </c>
      <c r="H16" s="52">
        <v>118.933</v>
      </c>
      <c r="I16" s="52">
        <v>94.475</v>
      </c>
      <c r="J16" s="52">
        <v>91.019</v>
      </c>
      <c r="K16" s="52">
        <v>90.415</v>
      </c>
      <c r="L16" s="52">
        <v>113.282</v>
      </c>
      <c r="M16" s="52">
        <v>110.151</v>
      </c>
      <c r="N16" s="53">
        <v>106.365</v>
      </c>
      <c r="O16" s="68">
        <v>102.699</v>
      </c>
      <c r="P16" s="52">
        <v>115.842</v>
      </c>
      <c r="Q16" s="52">
        <v>131.804</v>
      </c>
      <c r="R16" s="52">
        <v>133.178</v>
      </c>
      <c r="S16" s="52">
        <v>126.836</v>
      </c>
      <c r="T16" s="52">
        <v>117.68</v>
      </c>
      <c r="U16" s="52">
        <v>98.864</v>
      </c>
      <c r="V16" s="52">
        <v>86.119</v>
      </c>
      <c r="W16" s="52">
        <v>101.154</v>
      </c>
      <c r="X16" s="52">
        <v>110.828</v>
      </c>
      <c r="Y16" s="52">
        <v>106.995</v>
      </c>
      <c r="Z16" s="53">
        <v>96.622</v>
      </c>
      <c r="AA16" s="10"/>
      <c r="AB16" s="19"/>
      <c r="AC16" s="29"/>
      <c r="AD16" s="29"/>
      <c r="AE16" s="32"/>
      <c r="AF16" s="32"/>
    </row>
    <row r="17" spans="1:32" ht="12.75">
      <c r="A17" s="13">
        <v>10237</v>
      </c>
      <c r="B17" s="14" t="s">
        <v>11</v>
      </c>
      <c r="C17" s="59">
        <v>147.945</v>
      </c>
      <c r="D17" s="12">
        <v>190.975</v>
      </c>
      <c r="E17" s="12">
        <v>210.153</v>
      </c>
      <c r="F17" s="12">
        <v>189.101</v>
      </c>
      <c r="G17" s="12">
        <v>239.1</v>
      </c>
      <c r="H17" s="12">
        <v>213.772</v>
      </c>
      <c r="I17" s="12">
        <v>159.819</v>
      </c>
      <c r="J17" s="12">
        <v>141.443</v>
      </c>
      <c r="K17" s="12">
        <v>129.565</v>
      </c>
      <c r="L17" s="12">
        <v>119.772</v>
      </c>
      <c r="M17" s="12">
        <v>120.568</v>
      </c>
      <c r="N17" s="15">
        <v>147.038</v>
      </c>
      <c r="O17" s="59">
        <v>157.552</v>
      </c>
      <c r="P17" s="12">
        <v>190.72</v>
      </c>
      <c r="Q17" s="12">
        <v>199.776</v>
      </c>
      <c r="R17" s="12">
        <v>192.993</v>
      </c>
      <c r="S17" s="12">
        <v>211.113</v>
      </c>
      <c r="T17" s="12">
        <v>187.095</v>
      </c>
      <c r="U17" s="12">
        <v>163.821</v>
      </c>
      <c r="V17" s="12">
        <v>142.365</v>
      </c>
      <c r="W17" s="12">
        <v>118.221</v>
      </c>
      <c r="X17" s="12">
        <v>124.983</v>
      </c>
      <c r="Y17" s="12">
        <v>122.537</v>
      </c>
      <c r="Z17" s="15">
        <v>118.679</v>
      </c>
      <c r="AA17" s="10"/>
      <c r="AB17" s="19"/>
      <c r="AC17" s="29"/>
      <c r="AD17" s="29"/>
      <c r="AE17" s="32"/>
      <c r="AF17" s="32"/>
    </row>
    <row r="18" spans="1:32" ht="12.75">
      <c r="A18" s="69">
        <v>10286</v>
      </c>
      <c r="B18" s="70" t="s">
        <v>30</v>
      </c>
      <c r="C18" s="68">
        <v>92.439</v>
      </c>
      <c r="D18" s="52">
        <v>115.31</v>
      </c>
      <c r="E18" s="52">
        <v>130.635</v>
      </c>
      <c r="F18" s="52">
        <v>125.041</v>
      </c>
      <c r="G18" s="52">
        <v>161.605</v>
      </c>
      <c r="H18" s="52">
        <v>134.856</v>
      </c>
      <c r="I18" s="52">
        <v>84.366</v>
      </c>
      <c r="J18" s="52">
        <v>75.731</v>
      </c>
      <c r="K18" s="52">
        <v>88.988</v>
      </c>
      <c r="L18" s="52">
        <v>94.856</v>
      </c>
      <c r="M18" s="52">
        <v>101.557</v>
      </c>
      <c r="N18" s="53">
        <v>88.501</v>
      </c>
      <c r="O18" s="68">
        <v>110</v>
      </c>
      <c r="P18" s="52">
        <v>145</v>
      </c>
      <c r="Q18" s="52">
        <v>163</v>
      </c>
      <c r="R18" s="52">
        <v>160</v>
      </c>
      <c r="S18" s="52">
        <v>150</v>
      </c>
      <c r="T18" s="52">
        <v>124</v>
      </c>
      <c r="U18" s="52">
        <v>92</v>
      </c>
      <c r="V18" s="52">
        <v>81</v>
      </c>
      <c r="W18" s="52">
        <v>102</v>
      </c>
      <c r="X18" s="52">
        <v>116</v>
      </c>
      <c r="Y18" s="52">
        <v>115</v>
      </c>
      <c r="Z18" s="53">
        <v>99</v>
      </c>
      <c r="AA18" s="10"/>
      <c r="AB18" s="19"/>
      <c r="AC18" s="29"/>
      <c r="AD18" s="29"/>
      <c r="AE18" s="32"/>
      <c r="AF18" s="32"/>
    </row>
    <row r="19" spans="1:32" ht="12.75">
      <c r="A19" s="13">
        <v>10294</v>
      </c>
      <c r="B19" s="14" t="s">
        <v>12</v>
      </c>
      <c r="C19" s="59">
        <v>45.103</v>
      </c>
      <c r="D19" s="12">
        <v>60.5</v>
      </c>
      <c r="E19" s="12">
        <v>71.894</v>
      </c>
      <c r="F19" s="12">
        <v>67.075</v>
      </c>
      <c r="G19" s="12">
        <v>80.285</v>
      </c>
      <c r="H19" s="12">
        <v>77.545</v>
      </c>
      <c r="I19" s="12">
        <v>53.316</v>
      </c>
      <c r="J19" s="12">
        <v>41.174</v>
      </c>
      <c r="K19" s="12">
        <v>37.32</v>
      </c>
      <c r="L19" s="12">
        <v>31.842</v>
      </c>
      <c r="M19" s="12">
        <v>31.387</v>
      </c>
      <c r="N19" s="15">
        <v>50.623</v>
      </c>
      <c r="O19" s="59">
        <v>57.316</v>
      </c>
      <c r="P19" s="12">
        <v>71.521</v>
      </c>
      <c r="Q19" s="12">
        <v>77.484</v>
      </c>
      <c r="R19" s="12">
        <v>78.791</v>
      </c>
      <c r="S19" s="12">
        <v>72.454</v>
      </c>
      <c r="T19" s="12">
        <v>64.612</v>
      </c>
      <c r="U19" s="12">
        <v>59.035</v>
      </c>
      <c r="V19" s="12">
        <v>46.641</v>
      </c>
      <c r="W19" s="12">
        <v>37.51</v>
      </c>
      <c r="X19" s="12">
        <v>33.611</v>
      </c>
      <c r="Y19" s="12">
        <v>31.776</v>
      </c>
      <c r="Z19" s="15">
        <v>38.541</v>
      </c>
      <c r="AA19" s="10"/>
      <c r="AB19" s="19"/>
      <c r="AC19" s="29"/>
      <c r="AD19" s="29"/>
      <c r="AE19" s="32"/>
      <c r="AF19" s="32"/>
    </row>
    <row r="20" spans="1:32" s="7" customFormat="1" ht="12.75">
      <c r="A20" s="69">
        <v>10306</v>
      </c>
      <c r="B20" s="70" t="s">
        <v>13</v>
      </c>
      <c r="C20" s="68">
        <v>132.89</v>
      </c>
      <c r="D20" s="52">
        <v>126.632</v>
      </c>
      <c r="E20" s="52">
        <v>135.084</v>
      </c>
      <c r="F20" s="52">
        <v>141.907</v>
      </c>
      <c r="G20" s="52">
        <v>142.842</v>
      </c>
      <c r="H20" s="52">
        <v>113.158</v>
      </c>
      <c r="I20" s="52">
        <v>39.874</v>
      </c>
      <c r="J20" s="52">
        <v>102.022</v>
      </c>
      <c r="K20" s="52">
        <v>104.323</v>
      </c>
      <c r="L20" s="52">
        <v>108.617</v>
      </c>
      <c r="M20" s="52">
        <v>111.929</v>
      </c>
      <c r="N20" s="53">
        <v>111.274</v>
      </c>
      <c r="O20" s="68">
        <v>47.244</v>
      </c>
      <c r="P20" s="52">
        <v>64.258</v>
      </c>
      <c r="Q20" s="52">
        <v>71.64</v>
      </c>
      <c r="R20" s="52">
        <v>74.655</v>
      </c>
      <c r="S20" s="52">
        <v>65.011</v>
      </c>
      <c r="T20" s="52">
        <v>58.09</v>
      </c>
      <c r="U20" s="52">
        <v>50.111</v>
      </c>
      <c r="V20" s="52">
        <v>46.274</v>
      </c>
      <c r="W20" s="52">
        <v>33.875</v>
      </c>
      <c r="X20" s="52">
        <v>36.083</v>
      </c>
      <c r="Y20" s="52">
        <v>30.969</v>
      </c>
      <c r="Z20" s="53">
        <v>38.1</v>
      </c>
      <c r="AA20" s="19"/>
      <c r="AB20" s="19"/>
      <c r="AC20" s="29"/>
      <c r="AD20" s="29"/>
      <c r="AE20" s="32"/>
      <c r="AF20" s="32"/>
    </row>
    <row r="21" spans="1:32" ht="12.75">
      <c r="A21" s="13">
        <v>10349</v>
      </c>
      <c r="B21" s="14" t="s">
        <v>14</v>
      </c>
      <c r="C21" s="59">
        <v>1309.198</v>
      </c>
      <c r="D21" s="12">
        <v>1760.712</v>
      </c>
      <c r="E21" s="12">
        <v>1664.509</v>
      </c>
      <c r="F21" s="12">
        <v>1571.742</v>
      </c>
      <c r="G21" s="12">
        <v>1802.181</v>
      </c>
      <c r="H21" s="12">
        <v>1651.362</v>
      </c>
      <c r="I21" s="12">
        <v>1348.659</v>
      </c>
      <c r="J21" s="12">
        <v>1188.198</v>
      </c>
      <c r="K21" s="12">
        <v>1288.022</v>
      </c>
      <c r="L21" s="12">
        <v>1263.283</v>
      </c>
      <c r="M21" s="12">
        <v>1303.651</v>
      </c>
      <c r="N21" s="15">
        <v>1232.796</v>
      </c>
      <c r="O21" s="59">
        <v>1250</v>
      </c>
      <c r="P21" s="12">
        <v>1433</v>
      </c>
      <c r="Q21" s="12">
        <v>1549</v>
      </c>
      <c r="R21" s="12">
        <v>1560</v>
      </c>
      <c r="S21" s="12">
        <v>1520</v>
      </c>
      <c r="T21" s="12">
        <v>1420</v>
      </c>
      <c r="U21" s="12">
        <v>1300</v>
      </c>
      <c r="V21" s="12">
        <v>1170</v>
      </c>
      <c r="W21" s="12">
        <v>1131</v>
      </c>
      <c r="X21" s="12">
        <v>1197</v>
      </c>
      <c r="Y21" s="12">
        <v>1185</v>
      </c>
      <c r="Z21" s="15">
        <v>1143</v>
      </c>
      <c r="AA21" s="10"/>
      <c r="AB21" s="19"/>
      <c r="AC21" s="29"/>
      <c r="AD21" s="29"/>
      <c r="AE21" s="32"/>
      <c r="AF21" s="32"/>
    </row>
    <row r="22" spans="1:32" s="7" customFormat="1" ht="12.75">
      <c r="A22" s="69">
        <v>10354</v>
      </c>
      <c r="B22" s="70" t="s">
        <v>15</v>
      </c>
      <c r="C22" s="68">
        <v>921.964</v>
      </c>
      <c r="D22" s="52">
        <v>1123.548</v>
      </c>
      <c r="E22" s="52">
        <v>1296.164</v>
      </c>
      <c r="F22" s="52">
        <v>1181.212</v>
      </c>
      <c r="G22" s="52">
        <v>1410.492</v>
      </c>
      <c r="H22" s="52">
        <v>1274.285</v>
      </c>
      <c r="I22" s="52">
        <v>961.119</v>
      </c>
      <c r="J22" s="52">
        <v>848.291</v>
      </c>
      <c r="K22" s="52">
        <v>894.968</v>
      </c>
      <c r="L22" s="52">
        <v>824.597</v>
      </c>
      <c r="M22" s="52">
        <v>872.787</v>
      </c>
      <c r="N22" s="53">
        <v>893.645</v>
      </c>
      <c r="O22" s="68">
        <v>940.603</v>
      </c>
      <c r="P22" s="52">
        <v>1187.658</v>
      </c>
      <c r="Q22" s="52">
        <v>1298.829</v>
      </c>
      <c r="R22" s="52">
        <v>1302.28</v>
      </c>
      <c r="S22" s="52">
        <v>1187.749</v>
      </c>
      <c r="T22" s="52">
        <v>1163.831</v>
      </c>
      <c r="U22" s="52">
        <v>954.527</v>
      </c>
      <c r="V22" s="52">
        <v>839.161</v>
      </c>
      <c r="W22" s="52">
        <v>820.361</v>
      </c>
      <c r="X22" s="52">
        <v>844.222</v>
      </c>
      <c r="Y22" s="52">
        <v>866.498</v>
      </c>
      <c r="Z22" s="53">
        <v>812.221</v>
      </c>
      <c r="AA22" s="19"/>
      <c r="AB22" s="19"/>
      <c r="AC22" s="29"/>
      <c r="AD22" s="29"/>
      <c r="AE22" s="32"/>
      <c r="AF22" s="32"/>
    </row>
    <row r="23" spans="1:32" ht="13.5" thickBot="1">
      <c r="A23" s="34">
        <v>10370</v>
      </c>
      <c r="B23" s="35" t="s">
        <v>16</v>
      </c>
      <c r="C23" s="36">
        <v>658</v>
      </c>
      <c r="D23" s="37">
        <v>806</v>
      </c>
      <c r="E23" s="37">
        <v>895</v>
      </c>
      <c r="F23" s="37">
        <v>810</v>
      </c>
      <c r="G23" s="37">
        <v>940</v>
      </c>
      <c r="H23" s="37">
        <v>887</v>
      </c>
      <c r="I23" s="37">
        <v>691</v>
      </c>
      <c r="J23" s="37">
        <v>609</v>
      </c>
      <c r="K23" s="37">
        <v>644</v>
      </c>
      <c r="L23" s="37">
        <v>605</v>
      </c>
      <c r="M23" s="37">
        <v>634</v>
      </c>
      <c r="N23" s="38">
        <v>616</v>
      </c>
      <c r="O23" s="36">
        <v>687</v>
      </c>
      <c r="P23" s="37">
        <v>786</v>
      </c>
      <c r="Q23" s="37">
        <v>934</v>
      </c>
      <c r="R23" s="37">
        <v>861</v>
      </c>
      <c r="S23" s="37">
        <v>847</v>
      </c>
      <c r="T23" s="37">
        <v>799</v>
      </c>
      <c r="U23" s="37">
        <v>734</v>
      </c>
      <c r="V23" s="37">
        <v>656</v>
      </c>
      <c r="W23" s="37">
        <v>606</v>
      </c>
      <c r="X23" s="37">
        <v>642</v>
      </c>
      <c r="Y23" s="37">
        <v>641</v>
      </c>
      <c r="Z23" s="38">
        <v>623</v>
      </c>
      <c r="AA23" s="10"/>
      <c r="AB23" s="19"/>
      <c r="AC23" s="29"/>
      <c r="AD23" s="29"/>
      <c r="AE23" s="32"/>
      <c r="AF23" s="32"/>
    </row>
    <row r="24" spans="15:26" ht="12.7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3" t="s">
        <v>25</v>
      </c>
      <c r="L26" s="26"/>
      <c r="M26" s="26"/>
      <c r="N26" s="2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3" t="s">
        <v>23</v>
      </c>
      <c r="L27" s="26"/>
      <c r="M27" s="26"/>
      <c r="N27" s="22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>
      <c r="A28" s="3" t="s">
        <v>24</v>
      </c>
      <c r="L28" s="26"/>
      <c r="M28" s="26"/>
      <c r="N28" s="2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3" t="s">
        <v>19</v>
      </c>
      <c r="L29" s="26"/>
      <c r="M29" s="26"/>
      <c r="N29" s="22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>
      <c r="A30" s="3" t="s">
        <v>20</v>
      </c>
      <c r="L30" s="26"/>
      <c r="M30" s="26"/>
      <c r="N30" s="2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3" t="s">
        <v>21</v>
      </c>
      <c r="L31" s="26"/>
      <c r="M31" s="26"/>
      <c r="N31" s="2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</sheetData>
  <autoFilter ref="A7:AF23"/>
  <mergeCells count="4">
    <mergeCell ref="A5:A7"/>
    <mergeCell ref="C5:N5"/>
    <mergeCell ref="O5:Z5"/>
    <mergeCell ref="B5:B7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workbookViewId="0" topLeftCell="A1">
      <pane xSplit="2" ySplit="7" topLeftCell="K8" activePane="bottomRight" state="frozen"/>
      <selection pane="topRight" activeCell="C1" sqref="C1"/>
      <selection pane="bottomLeft" activeCell="A8" sqref="A8"/>
      <selection pane="bottomRight" activeCell="P32" sqref="P32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26" width="10.7109375" style="3" customWidth="1"/>
    <col min="27" max="16384" width="9.140625" style="3" customWidth="1"/>
  </cols>
  <sheetData>
    <row r="1" spans="1:15" ht="18.75">
      <c r="A1" s="8" t="s">
        <v>28</v>
      </c>
      <c r="B1" s="1"/>
      <c r="C1" s="2"/>
      <c r="K1" s="6"/>
      <c r="M1" s="6"/>
      <c r="N1" s="7"/>
      <c r="O1" s="7"/>
    </row>
    <row r="2" spans="1:26" ht="15.75">
      <c r="A2" s="40" t="str">
        <f>'TRL Energy'!A2</f>
        <v>Prepared by BPA, July 30, 2020</v>
      </c>
      <c r="B2" s="39"/>
      <c r="C2"/>
      <c r="D2"/>
      <c r="E2"/>
      <c r="F2"/>
      <c r="G2"/>
      <c r="H2"/>
      <c r="I2"/>
      <c r="J2"/>
      <c r="K2"/>
      <c r="L2"/>
      <c r="M2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5" customFormat="1" ht="12.75">
      <c r="A3" s="39"/>
      <c r="B3" s="3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>
      <c r="A4" s="39"/>
      <c r="B4" s="39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20" customFormat="1" ht="13.5" thickBot="1">
      <c r="A5" s="94" t="s">
        <v>0</v>
      </c>
      <c r="B5" s="94" t="s">
        <v>22</v>
      </c>
      <c r="C5" s="91" t="s">
        <v>35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88" t="s">
        <v>29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</row>
    <row r="6" spans="1:26" s="20" customFormat="1" ht="12.75">
      <c r="A6" s="95"/>
      <c r="B6" s="95"/>
      <c r="C6" s="30">
        <v>43374</v>
      </c>
      <c r="D6" s="31">
        <v>43405</v>
      </c>
      <c r="E6" s="31">
        <v>43435</v>
      </c>
      <c r="F6" s="31">
        <v>43466</v>
      </c>
      <c r="G6" s="31">
        <v>43497</v>
      </c>
      <c r="H6" s="31">
        <v>43525</v>
      </c>
      <c r="I6" s="31">
        <v>43556</v>
      </c>
      <c r="J6" s="31">
        <v>43586</v>
      </c>
      <c r="K6" s="31">
        <v>43617</v>
      </c>
      <c r="L6" s="31">
        <v>43647</v>
      </c>
      <c r="M6" s="31">
        <v>43678</v>
      </c>
      <c r="N6" s="43">
        <v>43709</v>
      </c>
      <c r="O6" s="30">
        <v>44105</v>
      </c>
      <c r="P6" s="31">
        <v>44136</v>
      </c>
      <c r="Q6" s="31">
        <v>44166</v>
      </c>
      <c r="R6" s="31">
        <v>44197</v>
      </c>
      <c r="S6" s="31">
        <v>44228</v>
      </c>
      <c r="T6" s="31">
        <v>44256</v>
      </c>
      <c r="U6" s="31">
        <v>44287</v>
      </c>
      <c r="V6" s="31">
        <v>44317</v>
      </c>
      <c r="W6" s="31">
        <v>44348</v>
      </c>
      <c r="X6" s="31">
        <v>44378</v>
      </c>
      <c r="Y6" s="31">
        <v>44409</v>
      </c>
      <c r="Z6" s="43">
        <v>44440</v>
      </c>
    </row>
    <row r="7" spans="1:26" s="20" customFormat="1" ht="13.5" thickBot="1">
      <c r="A7" s="95"/>
      <c r="B7" s="96"/>
      <c r="C7" s="49" t="s">
        <v>1</v>
      </c>
      <c r="D7" s="50" t="s">
        <v>1</v>
      </c>
      <c r="E7" s="50" t="s">
        <v>1</v>
      </c>
      <c r="F7" s="50" t="s">
        <v>1</v>
      </c>
      <c r="G7" s="50" t="s">
        <v>1</v>
      </c>
      <c r="H7" s="50" t="s">
        <v>1</v>
      </c>
      <c r="I7" s="50" t="s">
        <v>1</v>
      </c>
      <c r="J7" s="50" t="s">
        <v>1</v>
      </c>
      <c r="K7" s="50" t="s">
        <v>1</v>
      </c>
      <c r="L7" s="50" t="s">
        <v>1</v>
      </c>
      <c r="M7" s="50" t="s">
        <v>1</v>
      </c>
      <c r="N7" s="51" t="s">
        <v>1</v>
      </c>
      <c r="O7" s="49" t="s">
        <v>1</v>
      </c>
      <c r="P7" s="50" t="s">
        <v>1</v>
      </c>
      <c r="Q7" s="50" t="s">
        <v>1</v>
      </c>
      <c r="R7" s="50" t="s">
        <v>1</v>
      </c>
      <c r="S7" s="50" t="s">
        <v>1</v>
      </c>
      <c r="T7" s="50" t="s">
        <v>1</v>
      </c>
      <c r="U7" s="50" t="s">
        <v>1</v>
      </c>
      <c r="V7" s="50" t="s">
        <v>1</v>
      </c>
      <c r="W7" s="50" t="s">
        <v>1</v>
      </c>
      <c r="X7" s="50" t="s">
        <v>1</v>
      </c>
      <c r="Y7" s="50" t="s">
        <v>1</v>
      </c>
      <c r="Z7" s="51" t="s">
        <v>1</v>
      </c>
    </row>
    <row r="8" spans="1:26" ht="12.75">
      <c r="A8" s="46">
        <v>10024</v>
      </c>
      <c r="B8" s="71" t="s">
        <v>2</v>
      </c>
      <c r="C8" s="54">
        <v>437</v>
      </c>
      <c r="D8" s="48">
        <v>474</v>
      </c>
      <c r="E8" s="48">
        <v>885</v>
      </c>
      <c r="F8" s="48">
        <v>646</v>
      </c>
      <c r="G8" s="48">
        <v>461</v>
      </c>
      <c r="H8" s="48">
        <v>447</v>
      </c>
      <c r="I8" s="48">
        <v>585</v>
      </c>
      <c r="J8" s="48">
        <v>1229</v>
      </c>
      <c r="K8" s="48">
        <v>1149</v>
      </c>
      <c r="L8" s="48">
        <v>771</v>
      </c>
      <c r="M8" s="48">
        <v>552</v>
      </c>
      <c r="N8" s="64">
        <v>413</v>
      </c>
      <c r="O8" s="61">
        <v>437</v>
      </c>
      <c r="P8" s="62">
        <v>474</v>
      </c>
      <c r="Q8" s="62">
        <v>885</v>
      </c>
      <c r="R8" s="62">
        <v>646</v>
      </c>
      <c r="S8" s="62">
        <v>461</v>
      </c>
      <c r="T8" s="62">
        <v>447</v>
      </c>
      <c r="U8" s="62">
        <v>585</v>
      </c>
      <c r="V8" s="62">
        <v>1229</v>
      </c>
      <c r="W8" s="62">
        <v>1149</v>
      </c>
      <c r="X8" s="62">
        <v>771</v>
      </c>
      <c r="Y8" s="62">
        <v>552</v>
      </c>
      <c r="Z8" s="63">
        <v>413</v>
      </c>
    </row>
    <row r="9" spans="1:26" s="7" customFormat="1" ht="12.75">
      <c r="A9" s="13">
        <v>10103</v>
      </c>
      <c r="B9" s="72" t="s">
        <v>3</v>
      </c>
      <c r="C9" s="55">
        <v>179122</v>
      </c>
      <c r="D9" s="12">
        <v>173650</v>
      </c>
      <c r="E9" s="12">
        <v>179698</v>
      </c>
      <c r="F9" s="12">
        <v>179390</v>
      </c>
      <c r="G9" s="12">
        <v>161873</v>
      </c>
      <c r="H9" s="12">
        <v>178895</v>
      </c>
      <c r="I9" s="12">
        <v>173552</v>
      </c>
      <c r="J9" s="12">
        <v>83420</v>
      </c>
      <c r="K9" s="12">
        <v>159877</v>
      </c>
      <c r="L9" s="12">
        <v>168391</v>
      </c>
      <c r="M9" s="12">
        <v>168110</v>
      </c>
      <c r="N9" s="65">
        <v>173331</v>
      </c>
      <c r="O9" s="59">
        <v>176865</v>
      </c>
      <c r="P9" s="12">
        <v>171463</v>
      </c>
      <c r="Q9" s="12">
        <v>177441</v>
      </c>
      <c r="R9" s="12">
        <v>177133</v>
      </c>
      <c r="S9" s="12">
        <v>159834</v>
      </c>
      <c r="T9" s="12">
        <v>176641</v>
      </c>
      <c r="U9" s="12">
        <v>171368</v>
      </c>
      <c r="V9" s="12">
        <v>82386</v>
      </c>
      <c r="W9" s="12">
        <v>157875</v>
      </c>
      <c r="X9" s="12">
        <v>166275</v>
      </c>
      <c r="Y9" s="12">
        <v>165994</v>
      </c>
      <c r="Z9" s="15">
        <v>171147</v>
      </c>
    </row>
    <row r="10" spans="1:26" ht="12.75">
      <c r="A10" s="69">
        <v>10105</v>
      </c>
      <c r="B10" s="73" t="s">
        <v>4</v>
      </c>
      <c r="C10" s="56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66">
        <v>0</v>
      </c>
      <c r="O10" s="68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3">
        <v>0</v>
      </c>
    </row>
    <row r="11" spans="1:26" s="7" customFormat="1" ht="12.75">
      <c r="A11" s="13">
        <v>10123</v>
      </c>
      <c r="B11" s="72" t="s">
        <v>5</v>
      </c>
      <c r="C11" s="55">
        <v>7510</v>
      </c>
      <c r="D11" s="12">
        <v>16142</v>
      </c>
      <c r="E11" s="12">
        <v>19227</v>
      </c>
      <c r="F11" s="12">
        <v>18674</v>
      </c>
      <c r="G11" s="12">
        <v>16203</v>
      </c>
      <c r="H11" s="12">
        <v>15188</v>
      </c>
      <c r="I11" s="12">
        <v>12608</v>
      </c>
      <c r="J11" s="12">
        <v>11792</v>
      </c>
      <c r="K11" s="12">
        <v>9936</v>
      </c>
      <c r="L11" s="12">
        <v>4572</v>
      </c>
      <c r="M11" s="12">
        <v>2559</v>
      </c>
      <c r="N11" s="65">
        <v>3281</v>
      </c>
      <c r="O11" s="59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5">
        <v>0</v>
      </c>
    </row>
    <row r="12" spans="1:26" ht="12.75">
      <c r="A12" s="69">
        <v>10157</v>
      </c>
      <c r="B12" s="73" t="s">
        <v>6</v>
      </c>
      <c r="C12" s="56">
        <v>1647</v>
      </c>
      <c r="D12" s="52">
        <v>1806</v>
      </c>
      <c r="E12" s="52">
        <v>1937</v>
      </c>
      <c r="F12" s="52">
        <v>1981</v>
      </c>
      <c r="G12" s="52">
        <v>2026</v>
      </c>
      <c r="H12" s="52">
        <v>2023</v>
      </c>
      <c r="I12" s="52">
        <v>2033</v>
      </c>
      <c r="J12" s="52">
        <v>2010</v>
      </c>
      <c r="K12" s="52">
        <v>1880</v>
      </c>
      <c r="L12" s="52">
        <v>1699</v>
      </c>
      <c r="M12" s="52">
        <v>1645</v>
      </c>
      <c r="N12" s="66">
        <v>1643</v>
      </c>
      <c r="O12" s="68">
        <v>1647</v>
      </c>
      <c r="P12" s="52">
        <v>1806</v>
      </c>
      <c r="Q12" s="52">
        <v>1937</v>
      </c>
      <c r="R12" s="52">
        <v>1981</v>
      </c>
      <c r="S12" s="52">
        <v>2026</v>
      </c>
      <c r="T12" s="52">
        <v>2023</v>
      </c>
      <c r="U12" s="52">
        <v>2033</v>
      </c>
      <c r="V12" s="52">
        <v>2010</v>
      </c>
      <c r="W12" s="52">
        <v>1880</v>
      </c>
      <c r="X12" s="52">
        <v>1699</v>
      </c>
      <c r="Y12" s="52">
        <v>1645</v>
      </c>
      <c r="Z12" s="53">
        <v>1643</v>
      </c>
    </row>
    <row r="13" spans="1:26" s="7" customFormat="1" ht="12.75">
      <c r="A13" s="13">
        <v>10170</v>
      </c>
      <c r="B13" s="72" t="s">
        <v>7</v>
      </c>
      <c r="C13" s="55">
        <v>26394</v>
      </c>
      <c r="D13" s="12">
        <v>34385</v>
      </c>
      <c r="E13" s="12">
        <v>36194</v>
      </c>
      <c r="F13" s="12">
        <v>34682</v>
      </c>
      <c r="G13" s="12">
        <v>26223</v>
      </c>
      <c r="H13" s="12">
        <v>25470</v>
      </c>
      <c r="I13" s="12">
        <v>30115</v>
      </c>
      <c r="J13" s="12">
        <v>53553</v>
      </c>
      <c r="K13" s="12">
        <v>43470</v>
      </c>
      <c r="L13" s="12">
        <v>23735</v>
      </c>
      <c r="M13" s="12">
        <v>15703</v>
      </c>
      <c r="N13" s="65">
        <v>21392</v>
      </c>
      <c r="O13" s="59">
        <v>16021</v>
      </c>
      <c r="P13" s="12">
        <v>21140</v>
      </c>
      <c r="Q13" s="12">
        <v>22521</v>
      </c>
      <c r="R13" s="12">
        <v>21013</v>
      </c>
      <c r="S13" s="12">
        <v>14166</v>
      </c>
      <c r="T13" s="12">
        <v>12859</v>
      </c>
      <c r="U13" s="12">
        <v>20077</v>
      </c>
      <c r="V13" s="12">
        <v>41896</v>
      </c>
      <c r="W13" s="12">
        <v>30394</v>
      </c>
      <c r="X13" s="12">
        <v>11674</v>
      </c>
      <c r="Y13" s="12">
        <v>4649</v>
      </c>
      <c r="Z13" s="15">
        <v>8861</v>
      </c>
    </row>
    <row r="14" spans="1:26" ht="12.75">
      <c r="A14" s="69">
        <v>10183</v>
      </c>
      <c r="B14" s="73" t="s">
        <v>8</v>
      </c>
      <c r="C14" s="56">
        <v>328</v>
      </c>
      <c r="D14" s="52">
        <v>356</v>
      </c>
      <c r="E14" s="52">
        <v>664</v>
      </c>
      <c r="F14" s="52">
        <v>484</v>
      </c>
      <c r="G14" s="52">
        <v>346</v>
      </c>
      <c r="H14" s="52">
        <v>336</v>
      </c>
      <c r="I14" s="52">
        <v>438</v>
      </c>
      <c r="J14" s="52">
        <v>922</v>
      </c>
      <c r="K14" s="52">
        <v>862</v>
      </c>
      <c r="L14" s="52">
        <v>578</v>
      </c>
      <c r="M14" s="52">
        <v>414</v>
      </c>
      <c r="N14" s="66">
        <v>310</v>
      </c>
      <c r="O14" s="68">
        <v>328</v>
      </c>
      <c r="P14" s="52">
        <v>356</v>
      </c>
      <c r="Q14" s="52">
        <v>664</v>
      </c>
      <c r="R14" s="52">
        <v>484</v>
      </c>
      <c r="S14" s="52">
        <v>346</v>
      </c>
      <c r="T14" s="52">
        <v>336</v>
      </c>
      <c r="U14" s="52">
        <v>438</v>
      </c>
      <c r="V14" s="52">
        <v>922</v>
      </c>
      <c r="W14" s="52">
        <v>862</v>
      </c>
      <c r="X14" s="52">
        <v>578</v>
      </c>
      <c r="Y14" s="52">
        <v>414</v>
      </c>
      <c r="Z14" s="53">
        <v>310</v>
      </c>
    </row>
    <row r="15" spans="1:26" s="7" customFormat="1" ht="12.75">
      <c r="A15" s="13">
        <v>10191</v>
      </c>
      <c r="B15" s="72" t="s">
        <v>9</v>
      </c>
      <c r="C15" s="55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65">
        <v>0</v>
      </c>
      <c r="O15" s="59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5">
        <v>0</v>
      </c>
    </row>
    <row r="16" spans="1:26" ht="12.75">
      <c r="A16" s="69">
        <v>10204</v>
      </c>
      <c r="B16" s="73" t="s">
        <v>10</v>
      </c>
      <c r="C16" s="56">
        <v>9961</v>
      </c>
      <c r="D16" s="52">
        <v>11527</v>
      </c>
      <c r="E16" s="52">
        <v>19544</v>
      </c>
      <c r="F16" s="52">
        <v>18248</v>
      </c>
      <c r="G16" s="52">
        <v>15777</v>
      </c>
      <c r="H16" s="52">
        <v>13157</v>
      </c>
      <c r="I16" s="52">
        <v>9853</v>
      </c>
      <c r="J16" s="52">
        <v>3860</v>
      </c>
      <c r="K16" s="52">
        <v>3172</v>
      </c>
      <c r="L16" s="52">
        <v>6336</v>
      </c>
      <c r="M16" s="52">
        <v>9869</v>
      </c>
      <c r="N16" s="66">
        <v>10307</v>
      </c>
      <c r="O16" s="68">
        <v>12222</v>
      </c>
      <c r="P16" s="52">
        <v>14254</v>
      </c>
      <c r="Q16" s="52">
        <v>22070</v>
      </c>
      <c r="R16" s="52">
        <v>21063</v>
      </c>
      <c r="S16" s="52">
        <v>18498</v>
      </c>
      <c r="T16" s="52">
        <v>15882</v>
      </c>
      <c r="U16" s="52">
        <v>12580</v>
      </c>
      <c r="V16" s="52">
        <v>3860</v>
      </c>
      <c r="W16" s="52">
        <v>3172</v>
      </c>
      <c r="X16" s="52">
        <v>6336</v>
      </c>
      <c r="Y16" s="52">
        <v>9869</v>
      </c>
      <c r="Z16" s="53">
        <v>11935</v>
      </c>
    </row>
    <row r="17" spans="1:26" ht="12.75">
      <c r="A17" s="13">
        <v>10237</v>
      </c>
      <c r="B17" s="72" t="s">
        <v>11</v>
      </c>
      <c r="C17" s="55">
        <v>489</v>
      </c>
      <c r="D17" s="12">
        <v>546</v>
      </c>
      <c r="E17" s="12">
        <v>1050</v>
      </c>
      <c r="F17" s="12">
        <v>1036</v>
      </c>
      <c r="G17" s="12">
        <v>692</v>
      </c>
      <c r="H17" s="12">
        <v>703</v>
      </c>
      <c r="I17" s="12">
        <v>1029</v>
      </c>
      <c r="J17" s="12">
        <v>1672</v>
      </c>
      <c r="K17" s="12">
        <v>1388</v>
      </c>
      <c r="L17" s="12">
        <v>834</v>
      </c>
      <c r="M17" s="12">
        <v>562</v>
      </c>
      <c r="N17" s="65">
        <v>420</v>
      </c>
      <c r="O17" s="59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5">
        <v>0</v>
      </c>
    </row>
    <row r="18" spans="1:26" ht="12.75">
      <c r="A18" s="69">
        <v>10286</v>
      </c>
      <c r="B18" s="73" t="s">
        <v>30</v>
      </c>
      <c r="C18" s="56">
        <v>15872</v>
      </c>
      <c r="D18" s="52">
        <v>17339</v>
      </c>
      <c r="E18" s="52">
        <v>21700</v>
      </c>
      <c r="F18" s="52">
        <v>18135</v>
      </c>
      <c r="G18" s="52">
        <v>13305</v>
      </c>
      <c r="H18" s="52">
        <v>11845</v>
      </c>
      <c r="I18" s="52">
        <v>10875</v>
      </c>
      <c r="J18" s="52">
        <v>18875</v>
      </c>
      <c r="K18" s="52">
        <v>22668</v>
      </c>
      <c r="L18" s="52">
        <v>23005</v>
      </c>
      <c r="M18" s="52">
        <v>23815</v>
      </c>
      <c r="N18" s="66">
        <v>13841</v>
      </c>
      <c r="O18" s="68">
        <v>15907</v>
      </c>
      <c r="P18" s="52">
        <v>17425</v>
      </c>
      <c r="Q18" s="52">
        <v>21676</v>
      </c>
      <c r="R18" s="52">
        <v>18188</v>
      </c>
      <c r="S18" s="52">
        <v>13305</v>
      </c>
      <c r="T18" s="52">
        <v>11803</v>
      </c>
      <c r="U18" s="52">
        <v>10875</v>
      </c>
      <c r="V18" s="52">
        <v>18928</v>
      </c>
      <c r="W18" s="52">
        <v>22616</v>
      </c>
      <c r="X18" s="52">
        <v>23005</v>
      </c>
      <c r="Y18" s="52">
        <v>23868</v>
      </c>
      <c r="Z18" s="53">
        <v>13789</v>
      </c>
    </row>
    <row r="19" spans="1:26" ht="12.75">
      <c r="A19" s="13">
        <v>10294</v>
      </c>
      <c r="B19" s="72" t="s">
        <v>12</v>
      </c>
      <c r="C19" s="55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65">
        <v>0</v>
      </c>
      <c r="O19" s="59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5">
        <v>0</v>
      </c>
    </row>
    <row r="20" spans="1:26" s="7" customFormat="1" ht="12.75">
      <c r="A20" s="69">
        <v>10306</v>
      </c>
      <c r="B20" s="73" t="s">
        <v>13</v>
      </c>
      <c r="C20" s="56">
        <v>25625.4</v>
      </c>
      <c r="D20" s="52">
        <v>7235.790000000001</v>
      </c>
      <c r="E20" s="52">
        <v>18194.25</v>
      </c>
      <c r="F20" s="52">
        <v>8212.470000000001</v>
      </c>
      <c r="G20" s="52">
        <v>3411.1299999999974</v>
      </c>
      <c r="H20" s="52">
        <v>3990.4100000000035</v>
      </c>
      <c r="I20" s="52">
        <v>31673.309999999998</v>
      </c>
      <c r="J20" s="52">
        <v>38465.43</v>
      </c>
      <c r="K20" s="52">
        <v>35081.37</v>
      </c>
      <c r="L20" s="52">
        <v>19625.370000000003</v>
      </c>
      <c r="M20" s="52">
        <v>18886.68</v>
      </c>
      <c r="N20" s="66">
        <v>11971.480000000003</v>
      </c>
      <c r="O20" s="68">
        <v>51502</v>
      </c>
      <c r="P20" s="52">
        <v>47212</v>
      </c>
      <c r="Q20" s="52">
        <v>49730</v>
      </c>
      <c r="R20" s="52">
        <v>47625</v>
      </c>
      <c r="S20" s="52">
        <v>45342</v>
      </c>
      <c r="T20" s="52">
        <v>49544</v>
      </c>
      <c r="U20" s="52">
        <v>48382</v>
      </c>
      <c r="V20" s="52">
        <v>54014</v>
      </c>
      <c r="W20" s="52">
        <v>50345</v>
      </c>
      <c r="X20" s="52">
        <v>49752</v>
      </c>
      <c r="Y20" s="52">
        <v>48988</v>
      </c>
      <c r="Z20" s="53">
        <v>45513</v>
      </c>
    </row>
    <row r="21" spans="1:26" ht="12.75">
      <c r="A21" s="13">
        <v>10349</v>
      </c>
      <c r="B21" s="72" t="s">
        <v>14</v>
      </c>
      <c r="C21" s="55">
        <v>447711</v>
      </c>
      <c r="D21" s="12">
        <v>309747</v>
      </c>
      <c r="E21" s="12">
        <v>405312</v>
      </c>
      <c r="F21" s="12">
        <v>331244</v>
      </c>
      <c r="G21" s="12">
        <v>270974</v>
      </c>
      <c r="H21" s="12">
        <v>291503</v>
      </c>
      <c r="I21" s="12">
        <v>509787</v>
      </c>
      <c r="J21" s="12">
        <v>669674</v>
      </c>
      <c r="K21" s="12">
        <v>776689</v>
      </c>
      <c r="L21" s="12">
        <v>541250</v>
      </c>
      <c r="M21" s="12">
        <v>495939</v>
      </c>
      <c r="N21" s="65">
        <v>328707</v>
      </c>
      <c r="O21" s="59">
        <v>438893</v>
      </c>
      <c r="P21" s="12">
        <v>309753</v>
      </c>
      <c r="Q21" s="12">
        <v>403937</v>
      </c>
      <c r="R21" s="12">
        <v>331250</v>
      </c>
      <c r="S21" s="12">
        <v>268321</v>
      </c>
      <c r="T21" s="12">
        <v>288367</v>
      </c>
      <c r="U21" s="12">
        <v>466542</v>
      </c>
      <c r="V21" s="12">
        <v>536985</v>
      </c>
      <c r="W21" s="12">
        <v>634047</v>
      </c>
      <c r="X21" s="12">
        <v>398169</v>
      </c>
      <c r="Y21" s="12">
        <v>387555</v>
      </c>
      <c r="Z21" s="15">
        <v>290959</v>
      </c>
    </row>
    <row r="22" spans="1:26" s="7" customFormat="1" ht="12.75">
      <c r="A22" s="69">
        <v>10354</v>
      </c>
      <c r="B22" s="73" t="s">
        <v>15</v>
      </c>
      <c r="C22" s="56">
        <v>18183</v>
      </c>
      <c r="D22" s="52">
        <v>31046</v>
      </c>
      <c r="E22" s="52">
        <v>42991</v>
      </c>
      <c r="F22" s="52">
        <v>35017</v>
      </c>
      <c r="G22" s="52">
        <v>24125</v>
      </c>
      <c r="H22" s="52">
        <v>20460</v>
      </c>
      <c r="I22" s="52">
        <v>18569</v>
      </c>
      <c r="J22" s="52">
        <v>20058</v>
      </c>
      <c r="K22" s="52">
        <v>15466</v>
      </c>
      <c r="L22" s="52">
        <v>15237</v>
      </c>
      <c r="M22" s="52">
        <v>14776</v>
      </c>
      <c r="N22" s="66">
        <v>14126</v>
      </c>
      <c r="O22" s="68">
        <v>10409</v>
      </c>
      <c r="P22" s="52">
        <v>17607</v>
      </c>
      <c r="Q22" s="52">
        <v>24545</v>
      </c>
      <c r="R22" s="52">
        <v>19963</v>
      </c>
      <c r="S22" s="52">
        <v>13771</v>
      </c>
      <c r="T22" s="52">
        <v>11710</v>
      </c>
      <c r="U22" s="52">
        <v>10727</v>
      </c>
      <c r="V22" s="52">
        <v>11955</v>
      </c>
      <c r="W22" s="52">
        <v>9346</v>
      </c>
      <c r="X22" s="52">
        <v>8978</v>
      </c>
      <c r="Y22" s="52">
        <v>8583</v>
      </c>
      <c r="Z22" s="53">
        <v>8133</v>
      </c>
    </row>
    <row r="23" spans="1:26" ht="13.5" thickBot="1">
      <c r="A23" s="34">
        <v>10370</v>
      </c>
      <c r="B23" s="74" t="s">
        <v>16</v>
      </c>
      <c r="C23" s="57">
        <v>168799</v>
      </c>
      <c r="D23" s="37">
        <v>156761</v>
      </c>
      <c r="E23" s="37">
        <v>153738</v>
      </c>
      <c r="F23" s="37">
        <v>159103</v>
      </c>
      <c r="G23" s="37">
        <v>130156</v>
      </c>
      <c r="H23" s="37">
        <v>104837</v>
      </c>
      <c r="I23" s="37">
        <v>103072</v>
      </c>
      <c r="J23" s="37">
        <v>108875</v>
      </c>
      <c r="K23" s="37">
        <v>107922</v>
      </c>
      <c r="L23" s="37">
        <v>101662</v>
      </c>
      <c r="M23" s="37">
        <v>120307</v>
      </c>
      <c r="N23" s="67">
        <v>111057</v>
      </c>
      <c r="O23" s="36">
        <v>170855</v>
      </c>
      <c r="P23" s="37">
        <v>158812</v>
      </c>
      <c r="Q23" s="37">
        <v>157300</v>
      </c>
      <c r="R23" s="37">
        <v>162691</v>
      </c>
      <c r="S23" s="37">
        <v>131838</v>
      </c>
      <c r="T23" s="37">
        <v>106677</v>
      </c>
      <c r="U23" s="37">
        <v>104847</v>
      </c>
      <c r="V23" s="37">
        <v>110700</v>
      </c>
      <c r="W23" s="37">
        <v>109692</v>
      </c>
      <c r="X23" s="37">
        <v>103052</v>
      </c>
      <c r="Y23" s="37">
        <v>122437</v>
      </c>
      <c r="Z23" s="38">
        <v>113163</v>
      </c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>
      <c r="A26" s="3" t="s">
        <v>25</v>
      </c>
      <c r="N26" s="2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>
      <c r="A27" s="3" t="s">
        <v>23</v>
      </c>
      <c r="N27" s="2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>
      <c r="A28" s="3" t="s">
        <v>24</v>
      </c>
      <c r="N28" s="2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>
      <c r="A29" s="3" t="s">
        <v>19</v>
      </c>
      <c r="N29" s="2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>
      <c r="A30" s="3" t="s">
        <v>20</v>
      </c>
      <c r="N30" s="2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>
      <c r="A31" s="3" t="s">
        <v>21</v>
      </c>
      <c r="N31" s="28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3:26" ht="12.7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3:26" ht="12.7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3:26" ht="12.7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3:26" ht="12.7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3:26" ht="12.7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3:26" ht="12.7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3:26" ht="12.7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3:26" ht="12.7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3:26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3:26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3:26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3:26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3:26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3:14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3:14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4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ht="12.75">
      <c r="C48" s="9"/>
    </row>
  </sheetData>
  <mergeCells count="4">
    <mergeCell ref="C5:N5"/>
    <mergeCell ref="A5:A7"/>
    <mergeCell ref="B5:B7"/>
    <mergeCell ref="O5:Z5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892867-0E6A-4196-BA09-5F33EAF21F5F}"/>
</file>

<file path=customXml/itemProps2.xml><?xml version="1.0" encoding="utf-8"?>
<ds:datastoreItem xmlns:ds="http://schemas.openxmlformats.org/officeDocument/2006/customXml" ds:itemID="{D204B73B-941E-4EF0-B656-ABE4072785EA}"/>
</file>

<file path=customXml/itemProps3.xml><?xml version="1.0" encoding="utf-8"?>
<ds:datastoreItem xmlns:ds="http://schemas.openxmlformats.org/officeDocument/2006/customXml" ds:itemID="{EE37880E-150C-4E09-AD24-30F8F0799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Traetow</dc:creator>
  <cp:keywords/>
  <dc:description/>
  <cp:lastModifiedBy>Weinstein,Jason C (BPA) - PSS-6</cp:lastModifiedBy>
  <cp:lastPrinted>2017-08-07T19:51:18Z</cp:lastPrinted>
  <dcterms:created xsi:type="dcterms:W3CDTF">2011-07-23T03:00:13Z</dcterms:created>
  <dcterms:modified xsi:type="dcterms:W3CDTF">2020-07-30T19:39:36Z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15200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