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8195" windowHeight="10545" activeTab="0"/>
  </bookViews>
  <sheets>
    <sheet name="Summary" sheetId="1" r:id="rId1"/>
  </sheets>
  <definedNames/>
  <calcPr calcId="145621"/>
</workbook>
</file>

<file path=xl/sharedStrings.xml><?xml version="1.0" encoding="utf-8"?>
<sst xmlns="http://schemas.openxmlformats.org/spreadsheetml/2006/main" count="90" uniqueCount="23">
  <si>
    <t>Grand Total</t>
  </si>
  <si>
    <t>Utility System Efficiency</t>
  </si>
  <si>
    <t>Residential</t>
  </si>
  <si>
    <t>Multi - Sectors</t>
  </si>
  <si>
    <t>Industrial</t>
  </si>
  <si>
    <t>Federal</t>
  </si>
  <si>
    <t>Commercial</t>
  </si>
  <si>
    <t>Agricultural</t>
  </si>
  <si>
    <t>kWh</t>
  </si>
  <si>
    <t>aMW</t>
  </si>
  <si>
    <t>Sum of BPA Payments</t>
  </si>
  <si>
    <t>Percentages</t>
  </si>
  <si>
    <t>Sum of BPA-funded</t>
  </si>
  <si>
    <t>Total BPA-funded</t>
  </si>
  <si>
    <t xml:space="preserve">Sum of Utility-funded </t>
  </si>
  <si>
    <t>Total Utility-funded</t>
  </si>
  <si>
    <t>2010-2013</t>
  </si>
  <si>
    <t>$M/aMW</t>
  </si>
  <si>
    <t>Total Savings by Sector and Funding Type</t>
  </si>
  <si>
    <t>Total Costs for BPA Savings by Sector</t>
  </si>
  <si>
    <t>Energy Efficiency Post-2011 Review Facts and Figures Companion Data</t>
  </si>
  <si>
    <t>$</t>
  </si>
  <si>
    <t>Sum of Total Savings (BPA and Utility-Funded)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</si>
</sst>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0.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8" applyNumberFormat="1" applyFont="1"/>
    <xf numFmtId="164" fontId="0" fillId="0" borderId="0" xfId="18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wrapText="1"/>
    </xf>
    <xf numFmtId="168" fontId="0" fillId="0" borderId="0" xfId="16" applyNumberFormat="1" applyFont="1"/>
    <xf numFmtId="168" fontId="0" fillId="0" borderId="0" xfId="16" applyNumberFormat="1" applyFont="1" applyAlignment="1">
      <alignment horizontal="center"/>
    </xf>
    <xf numFmtId="44" fontId="0" fillId="0" borderId="0" xfId="16" applyNumberFormat="1" applyFont="1" applyAlignment="1">
      <alignment horizontal="center"/>
    </xf>
    <xf numFmtId="169" fontId="0" fillId="0" borderId="0" xfId="16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166" fontId="0" fillId="0" borderId="1" xfId="0" applyNumberFormat="1" applyBorder="1"/>
    <xf numFmtId="0" fontId="2" fillId="0" borderId="1" xfId="0" applyFont="1" applyBorder="1" applyAlignment="1">
      <alignment horizontal="left"/>
    </xf>
    <xf numFmtId="165" fontId="2" fillId="0" borderId="1" xfId="15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left"/>
    </xf>
    <xf numFmtId="165" fontId="2" fillId="0" borderId="0" xfId="15" applyNumberFormat="1" applyFont="1" applyBorder="1"/>
    <xf numFmtId="168" fontId="0" fillId="0" borderId="1" xfId="16" applyNumberFormat="1" applyFont="1" applyBorder="1" applyAlignment="1">
      <alignment horizontal="center"/>
    </xf>
    <xf numFmtId="168" fontId="0" fillId="0" borderId="1" xfId="16" applyNumberFormat="1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/>
    <xf numFmtId="2" fontId="0" fillId="0" borderId="1" xfId="0" applyNumberFormat="1" applyBorder="1" applyAlignment="1">
      <alignment horizontal="center"/>
    </xf>
    <xf numFmtId="164" fontId="0" fillId="0" borderId="1" xfId="18" applyNumberFormat="1" applyFont="1" applyBorder="1" applyAlignment="1">
      <alignment horizontal="center"/>
    </xf>
    <xf numFmtId="164" fontId="0" fillId="0" borderId="1" xfId="18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workbookViewId="0" topLeftCell="A1">
      <selection activeCell="H63" sqref="H63"/>
    </sheetView>
  </sheetViews>
  <sheetFormatPr defaultColWidth="9.140625" defaultRowHeight="15"/>
  <cols>
    <col min="1" max="1" width="22.7109375" style="0" bestFit="1" customWidth="1"/>
    <col min="2" max="2" width="16.421875" style="0" bestFit="1" customWidth="1"/>
    <col min="3" max="3" width="17.140625" style="0" bestFit="1" customWidth="1"/>
    <col min="4" max="4" width="16.8515625" style="0" bestFit="1" customWidth="1"/>
    <col min="5" max="5" width="15.7109375" style="0" bestFit="1" customWidth="1"/>
    <col min="6" max="6" width="17.140625" style="0" bestFit="1" customWidth="1"/>
    <col min="7" max="7" width="15.28125" style="0" bestFit="1" customWidth="1"/>
    <col min="8" max="8" width="16.421875" style="0" bestFit="1" customWidth="1"/>
    <col min="9" max="9" width="15.28125" style="0" bestFit="1" customWidth="1"/>
    <col min="10" max="10" width="15.8515625" style="0" customWidth="1"/>
    <col min="11" max="11" width="15.28125" style="0" bestFit="1" customWidth="1"/>
  </cols>
  <sheetData>
    <row r="1" ht="21">
      <c r="A1" s="25" t="s">
        <v>20</v>
      </c>
    </row>
    <row r="3" spans="1:5" ht="18.75">
      <c r="A3" s="24" t="s">
        <v>18</v>
      </c>
      <c r="B3" s="4"/>
      <c r="C3" s="4"/>
      <c r="D3" s="4"/>
      <c r="E3" s="4"/>
    </row>
    <row r="4" spans="1:14" ht="15">
      <c r="A4" s="18" t="s">
        <v>9</v>
      </c>
      <c r="B4" s="17">
        <v>2010</v>
      </c>
      <c r="C4" s="17">
        <v>2010</v>
      </c>
      <c r="D4" s="17">
        <v>2011</v>
      </c>
      <c r="E4" s="17">
        <v>2011</v>
      </c>
      <c r="F4" s="17">
        <v>2012</v>
      </c>
      <c r="G4" s="17">
        <v>2012</v>
      </c>
      <c r="H4" s="17">
        <v>2013</v>
      </c>
      <c r="I4" s="17">
        <v>2013</v>
      </c>
      <c r="J4" s="20" t="s">
        <v>16</v>
      </c>
      <c r="K4" s="20" t="s">
        <v>16</v>
      </c>
      <c r="M4" s="7"/>
      <c r="N4" s="7"/>
    </row>
    <row r="5" spans="1:11" ht="30">
      <c r="A5" s="12"/>
      <c r="B5" s="17" t="s">
        <v>12</v>
      </c>
      <c r="C5" s="17" t="s">
        <v>14</v>
      </c>
      <c r="D5" s="17" t="s">
        <v>12</v>
      </c>
      <c r="E5" s="17" t="s">
        <v>14</v>
      </c>
      <c r="F5" s="17" t="s">
        <v>12</v>
      </c>
      <c r="G5" s="17" t="s">
        <v>14</v>
      </c>
      <c r="H5" s="17" t="s">
        <v>12</v>
      </c>
      <c r="I5" s="17" t="s">
        <v>14</v>
      </c>
      <c r="J5" s="17" t="s">
        <v>13</v>
      </c>
      <c r="K5" s="17" t="s">
        <v>15</v>
      </c>
    </row>
    <row r="6" spans="1:14" ht="15">
      <c r="A6" s="15" t="s">
        <v>7</v>
      </c>
      <c r="B6" s="13">
        <v>6.651222880019623</v>
      </c>
      <c r="C6" s="13">
        <v>0.31734292237442924</v>
      </c>
      <c r="D6" s="13">
        <v>8.738076761256952</v>
      </c>
      <c r="E6" s="13">
        <v>0.05923744292237443</v>
      </c>
      <c r="F6" s="13">
        <v>4.363124956621005</v>
      </c>
      <c r="G6" s="13">
        <v>1.1425004543378996</v>
      </c>
      <c r="H6" s="13">
        <v>3.1270919235159815</v>
      </c>
      <c r="I6" s="13">
        <v>3.5665853036529684</v>
      </c>
      <c r="J6" s="13">
        <v>22.879516521413564</v>
      </c>
      <c r="K6" s="13">
        <v>5.085666123287671</v>
      </c>
      <c r="M6" s="6"/>
      <c r="N6" s="6"/>
    </row>
    <row r="7" spans="1:14" ht="15">
      <c r="A7" s="15" t="s">
        <v>6</v>
      </c>
      <c r="B7" s="13">
        <v>22.597456654903198</v>
      </c>
      <c r="C7" s="13">
        <v>0</v>
      </c>
      <c r="D7" s="13">
        <v>25.11783370315571</v>
      </c>
      <c r="E7" s="13">
        <v>0.02302094178082192</v>
      </c>
      <c r="F7" s="13">
        <v>11.930522399644337</v>
      </c>
      <c r="G7" s="13">
        <v>3.5410613321917808</v>
      </c>
      <c r="H7" s="13">
        <v>14.96559243833807</v>
      </c>
      <c r="I7" s="13">
        <v>6.769388660958905</v>
      </c>
      <c r="J7" s="13">
        <v>74.61140519604132</v>
      </c>
      <c r="K7" s="13">
        <v>10.333470934931507</v>
      </c>
      <c r="M7" s="6"/>
      <c r="N7" s="6"/>
    </row>
    <row r="8" spans="1:14" ht="15">
      <c r="A8" s="15" t="s">
        <v>5</v>
      </c>
      <c r="B8" s="13">
        <v>4.123859703196347</v>
      </c>
      <c r="C8" s="13">
        <v>0</v>
      </c>
      <c r="D8" s="13">
        <v>5.228675799086758</v>
      </c>
      <c r="E8" s="13">
        <v>0</v>
      </c>
      <c r="F8" s="13">
        <v>0.010120662100456621</v>
      </c>
      <c r="G8" s="13">
        <v>0</v>
      </c>
      <c r="H8" s="13">
        <v>3.017472921232877</v>
      </c>
      <c r="I8" s="13">
        <v>0</v>
      </c>
      <c r="J8" s="13">
        <v>12.380129085616437</v>
      </c>
      <c r="K8" s="13">
        <v>0</v>
      </c>
      <c r="M8" s="6"/>
      <c r="N8" s="6"/>
    </row>
    <row r="9" spans="1:14" ht="15">
      <c r="A9" s="15" t="s">
        <v>4</v>
      </c>
      <c r="B9" s="13">
        <v>11.792150041116095</v>
      </c>
      <c r="C9" s="13">
        <v>0</v>
      </c>
      <c r="D9" s="13">
        <v>31.09590621914897</v>
      </c>
      <c r="E9" s="13">
        <v>0</v>
      </c>
      <c r="F9" s="13">
        <v>14.086646770547944</v>
      </c>
      <c r="G9" s="13">
        <v>2.479501011415525</v>
      </c>
      <c r="H9" s="13">
        <v>11.34129913127854</v>
      </c>
      <c r="I9" s="13">
        <v>7.237449286529681</v>
      </c>
      <c r="J9" s="13">
        <v>68.31600216209155</v>
      </c>
      <c r="K9" s="13">
        <v>9.716950297945205</v>
      </c>
      <c r="M9" s="6"/>
      <c r="N9" s="6"/>
    </row>
    <row r="10" spans="1:14" ht="15">
      <c r="A10" s="15" t="s">
        <v>3</v>
      </c>
      <c r="B10" s="13">
        <v>2.7955823253767123</v>
      </c>
      <c r="C10" s="13">
        <v>0</v>
      </c>
      <c r="D10" s="13">
        <v>2.1945566796011415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4.990139004977854</v>
      </c>
      <c r="K10" s="13">
        <v>0</v>
      </c>
      <c r="M10" s="6"/>
      <c r="N10" s="6"/>
    </row>
    <row r="11" spans="1:14" ht="15">
      <c r="A11" s="15" t="s">
        <v>2</v>
      </c>
      <c r="B11" s="13">
        <v>30.851668035851596</v>
      </c>
      <c r="C11" s="13">
        <v>0.008576956621004566</v>
      </c>
      <c r="D11" s="13">
        <v>42.46881905530768</v>
      </c>
      <c r="E11" s="13">
        <v>0.014644041095890412</v>
      </c>
      <c r="F11" s="13">
        <v>16.61611170731968</v>
      </c>
      <c r="G11" s="13">
        <v>5.048203938356154</v>
      </c>
      <c r="H11" s="13">
        <v>12.309571142601005</v>
      </c>
      <c r="I11" s="13">
        <v>8.55015119406395</v>
      </c>
      <c r="J11" s="13">
        <v>102.24616994107996</v>
      </c>
      <c r="K11" s="13">
        <v>13.621576130136997</v>
      </c>
      <c r="M11" s="6"/>
      <c r="N11" s="6"/>
    </row>
    <row r="12" spans="1:14" ht="15">
      <c r="A12" s="15" t="s">
        <v>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0.04099447374429224</v>
      </c>
      <c r="I12" s="14">
        <v>0.0033721461187214614</v>
      </c>
      <c r="J12" s="13">
        <v>0.04099447374429224</v>
      </c>
      <c r="K12" s="13">
        <v>0.0033721461187214614</v>
      </c>
      <c r="M12" s="6"/>
      <c r="N12" s="6"/>
    </row>
    <row r="13" spans="1:14" ht="15">
      <c r="A13" s="15" t="s">
        <v>0</v>
      </c>
      <c r="B13" s="13">
        <v>78.81193964046356</v>
      </c>
      <c r="C13" s="13">
        <v>0.3259198789954338</v>
      </c>
      <c r="D13" s="13">
        <v>114.8438682175572</v>
      </c>
      <c r="E13" s="13">
        <v>0.09690242579908676</v>
      </c>
      <c r="F13" s="13">
        <v>47.00652649623342</v>
      </c>
      <c r="G13" s="13">
        <v>12.211266736301358</v>
      </c>
      <c r="H13" s="13">
        <v>44.80202203071076</v>
      </c>
      <c r="I13" s="13">
        <v>26.1269465913242</v>
      </c>
      <c r="J13" s="13">
        <v>285.464356384965</v>
      </c>
      <c r="K13" s="13">
        <v>38.7610356324201</v>
      </c>
      <c r="M13" s="6"/>
      <c r="N13" s="6"/>
    </row>
    <row r="14" spans="1:11" ht="15">
      <c r="A14" s="15" t="s">
        <v>11</v>
      </c>
      <c r="B14" s="16">
        <f>B13/(B13+C13)</f>
        <v>0.9958816187223853</v>
      </c>
      <c r="C14" s="16">
        <f>1-B14</f>
        <v>0.004118381277614658</v>
      </c>
      <c r="D14" s="16">
        <f>D13/(D13+E13)</f>
        <v>0.9991569360005444</v>
      </c>
      <c r="E14" s="16">
        <f>1-D14</f>
        <v>0.0008430639994555511</v>
      </c>
      <c r="F14" s="16">
        <f>F13/(F13+G13)</f>
        <v>0.7937905810108375</v>
      </c>
      <c r="G14" s="16">
        <f>1-F14</f>
        <v>0.20620941898916245</v>
      </c>
      <c r="H14" s="16">
        <f>H13/(H13+I13)</f>
        <v>0.6316463202707907</v>
      </c>
      <c r="I14" s="16">
        <f>1-H14</f>
        <v>0.3683536797292093</v>
      </c>
      <c r="J14" s="16">
        <f>J13/(J13+K13)</f>
        <v>0.8804503392185221</v>
      </c>
      <c r="K14" s="16">
        <f>1-J14</f>
        <v>0.11954966078147788</v>
      </c>
    </row>
    <row r="15" spans="1:11" ht="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8.75">
      <c r="A16" s="24" t="s">
        <v>18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">
      <c r="A17" s="15" t="s">
        <v>8</v>
      </c>
      <c r="B17" s="17">
        <v>2010</v>
      </c>
      <c r="C17" s="17">
        <v>2010</v>
      </c>
      <c r="D17" s="17">
        <v>2011</v>
      </c>
      <c r="E17" s="17">
        <v>2011</v>
      </c>
      <c r="F17" s="17">
        <v>2012</v>
      </c>
      <c r="G17" s="17">
        <v>2012</v>
      </c>
      <c r="H17" s="17">
        <v>2013</v>
      </c>
      <c r="I17" s="17">
        <v>2013</v>
      </c>
      <c r="J17" s="20" t="s">
        <v>16</v>
      </c>
      <c r="K17" s="20" t="s">
        <v>16</v>
      </c>
    </row>
    <row r="18" spans="1:11" ht="30">
      <c r="A18" s="21"/>
      <c r="B18" s="17" t="s">
        <v>12</v>
      </c>
      <c r="C18" s="17" t="s">
        <v>14</v>
      </c>
      <c r="D18" s="17" t="s">
        <v>12</v>
      </c>
      <c r="E18" s="17" t="s">
        <v>14</v>
      </c>
      <c r="F18" s="17" t="s">
        <v>12</v>
      </c>
      <c r="G18" s="17" t="s">
        <v>14</v>
      </c>
      <c r="H18" s="17" t="s">
        <v>12</v>
      </c>
      <c r="I18" s="17" t="s">
        <v>14</v>
      </c>
      <c r="J18" s="17" t="s">
        <v>13</v>
      </c>
      <c r="K18" s="17" t="s">
        <v>15</v>
      </c>
    </row>
    <row r="19" spans="1:11" ht="15">
      <c r="A19" s="15" t="s">
        <v>7</v>
      </c>
      <c r="B19" s="36">
        <v>58264712.4289719</v>
      </c>
      <c r="C19" s="36">
        <v>2779924</v>
      </c>
      <c r="D19" s="36">
        <v>76545552.4286109</v>
      </c>
      <c r="E19" s="36">
        <v>518920</v>
      </c>
      <c r="F19" s="36">
        <v>38220974.62</v>
      </c>
      <c r="G19" s="36">
        <v>10008303.98</v>
      </c>
      <c r="H19" s="36">
        <v>27393325.25</v>
      </c>
      <c r="I19" s="36">
        <v>31243287.26</v>
      </c>
      <c r="J19" s="37">
        <v>200424564.7275828</v>
      </c>
      <c r="K19" s="37">
        <v>44550435.24</v>
      </c>
    </row>
    <row r="20" spans="1:11" ht="15">
      <c r="A20" s="15" t="s">
        <v>6</v>
      </c>
      <c r="B20" s="36">
        <v>197953720.296952</v>
      </c>
      <c r="C20" s="36">
        <v>0</v>
      </c>
      <c r="D20" s="36">
        <v>220032223.23964402</v>
      </c>
      <c r="E20" s="36">
        <v>201663.45</v>
      </c>
      <c r="F20" s="36">
        <v>104511376.2208844</v>
      </c>
      <c r="G20" s="36">
        <v>31019697.27</v>
      </c>
      <c r="H20" s="36">
        <v>131098589.7598415</v>
      </c>
      <c r="I20" s="36">
        <v>59299844.67</v>
      </c>
      <c r="J20" s="37">
        <v>653595909.517322</v>
      </c>
      <c r="K20" s="37">
        <v>90521205.39</v>
      </c>
    </row>
    <row r="21" spans="1:11" ht="15">
      <c r="A21" s="15" t="s">
        <v>5</v>
      </c>
      <c r="B21" s="36">
        <v>36125011</v>
      </c>
      <c r="C21" s="36"/>
      <c r="D21" s="36">
        <v>45803200</v>
      </c>
      <c r="E21" s="36"/>
      <c r="F21" s="36">
        <v>88657</v>
      </c>
      <c r="G21" s="36"/>
      <c r="H21" s="36">
        <v>26433062.79</v>
      </c>
      <c r="I21" s="36"/>
      <c r="J21" s="37">
        <v>108449930.78999999</v>
      </c>
      <c r="K21" s="37"/>
    </row>
    <row r="22" spans="1:11" ht="15">
      <c r="A22" s="15" t="s">
        <v>4</v>
      </c>
      <c r="B22" s="36">
        <v>103299234.360177</v>
      </c>
      <c r="C22" s="36"/>
      <c r="D22" s="36">
        <v>272400138.479745</v>
      </c>
      <c r="E22" s="36">
        <v>0</v>
      </c>
      <c r="F22" s="36">
        <v>123399025.71</v>
      </c>
      <c r="G22" s="36">
        <v>21720428.86</v>
      </c>
      <c r="H22" s="36">
        <v>99349780.39</v>
      </c>
      <c r="I22" s="36">
        <v>63400055.75</v>
      </c>
      <c r="J22" s="37">
        <v>598448178.939922</v>
      </c>
      <c r="K22" s="37">
        <v>85120484.61</v>
      </c>
    </row>
    <row r="23" spans="1:11" ht="15">
      <c r="A23" s="15" t="s">
        <v>3</v>
      </c>
      <c r="B23" s="36">
        <v>24489301.1703</v>
      </c>
      <c r="C23" s="36"/>
      <c r="D23" s="36">
        <v>19224316.513306</v>
      </c>
      <c r="E23" s="36"/>
      <c r="F23" s="36">
        <v>0</v>
      </c>
      <c r="G23" s="36"/>
      <c r="H23" s="36"/>
      <c r="I23" s="36"/>
      <c r="J23" s="37">
        <v>43713617.683606</v>
      </c>
      <c r="K23" s="37"/>
    </row>
    <row r="24" spans="1:11" ht="15">
      <c r="A24" s="15" t="s">
        <v>2</v>
      </c>
      <c r="B24" s="36">
        <v>270260611.99406</v>
      </c>
      <c r="C24" s="36">
        <v>75134.14</v>
      </c>
      <c r="D24" s="36">
        <v>372026854.9244952</v>
      </c>
      <c r="E24" s="36">
        <v>128281.8</v>
      </c>
      <c r="F24" s="36">
        <v>145557138.5561204</v>
      </c>
      <c r="G24" s="36">
        <v>44222266.4999999</v>
      </c>
      <c r="H24" s="36">
        <v>107831843.2091848</v>
      </c>
      <c r="I24" s="36">
        <v>74899324.4600002</v>
      </c>
      <c r="J24" s="37">
        <v>895676448.6838604</v>
      </c>
      <c r="K24" s="37">
        <v>119325006.9000001</v>
      </c>
    </row>
    <row r="25" spans="1:11" ht="15">
      <c r="A25" s="15" t="s">
        <v>1</v>
      </c>
      <c r="B25" s="36"/>
      <c r="C25" s="36"/>
      <c r="D25" s="36"/>
      <c r="E25" s="36"/>
      <c r="F25" s="36"/>
      <c r="G25" s="36"/>
      <c r="H25" s="36">
        <v>359111.59</v>
      </c>
      <c r="I25" s="36">
        <v>29540</v>
      </c>
      <c r="J25" s="37">
        <v>359111.59</v>
      </c>
      <c r="K25" s="37">
        <v>29540</v>
      </c>
    </row>
    <row r="26" spans="1:11" ht="15">
      <c r="A26" s="15" t="s">
        <v>0</v>
      </c>
      <c r="B26" s="36">
        <v>690392591.2504609</v>
      </c>
      <c r="C26" s="36">
        <v>2855058.14</v>
      </c>
      <c r="D26" s="36">
        <v>1006032285.5858011</v>
      </c>
      <c r="E26" s="36">
        <v>848865.25</v>
      </c>
      <c r="F26" s="36">
        <v>411777172.10700476</v>
      </c>
      <c r="G26" s="36">
        <v>106970696.6099999</v>
      </c>
      <c r="H26" s="36">
        <v>392465712.98902625</v>
      </c>
      <c r="I26" s="36">
        <v>228872052.14000022</v>
      </c>
      <c r="J26" s="37">
        <v>2500667761.9322934</v>
      </c>
      <c r="K26" s="37">
        <v>339546672.1400001</v>
      </c>
    </row>
    <row r="27" spans="1:11" ht="15">
      <c r="A27" s="3"/>
      <c r="B27" s="2"/>
      <c r="C27" s="2"/>
      <c r="D27" s="2"/>
      <c r="E27" s="2"/>
      <c r="F27" s="2"/>
      <c r="G27" s="2"/>
      <c r="H27" s="2"/>
      <c r="I27" s="2"/>
      <c r="J27" s="1"/>
      <c r="K27" s="1"/>
    </row>
    <row r="28" ht="18.75">
      <c r="A28" s="24" t="s">
        <v>19</v>
      </c>
    </row>
    <row r="29" spans="1:6" ht="15">
      <c r="A29" s="19" t="s">
        <v>17</v>
      </c>
      <c r="B29" s="20">
        <v>2010</v>
      </c>
      <c r="C29" s="20">
        <v>2011</v>
      </c>
      <c r="D29" s="20">
        <v>2012</v>
      </c>
      <c r="E29" s="20">
        <v>2013</v>
      </c>
      <c r="F29" s="19" t="s">
        <v>0</v>
      </c>
    </row>
    <row r="30" spans="1:6" ht="15">
      <c r="A30" s="15" t="s">
        <v>7</v>
      </c>
      <c r="B30" s="22">
        <f>B41/B6/1000000</f>
        <v>0.8453192213705237</v>
      </c>
      <c r="C30" s="22">
        <f>C41/D6/1000000</f>
        <v>1.0023355242693144</v>
      </c>
      <c r="D30" s="22">
        <f>D41/F6/1000000</f>
        <v>0.8932305273507962</v>
      </c>
      <c r="E30" s="22">
        <f>E41/H6/1000000</f>
        <v>1.0009251484301638</v>
      </c>
      <c r="F30" s="23">
        <f>F41/J6/1000000</f>
        <v>0.9356907796221798</v>
      </c>
    </row>
    <row r="31" spans="1:6" ht="15">
      <c r="A31" s="15" t="s">
        <v>6</v>
      </c>
      <c r="B31" s="22">
        <f>B42/B7/1000000</f>
        <v>1.3031351178943613</v>
      </c>
      <c r="C31" s="22">
        <f>C42/D7/1000000</f>
        <v>1.5004646110450586</v>
      </c>
      <c r="D31" s="22">
        <f>D42/F7/1000000</f>
        <v>1.6293785364737685</v>
      </c>
      <c r="E31" s="22">
        <f>E42/H7/1000000</f>
        <v>1.4894987941135889</v>
      </c>
      <c r="F31" s="23">
        <f>F42/J7/1000000</f>
        <v>1.4591137728977683</v>
      </c>
    </row>
    <row r="32" spans="1:6" ht="15">
      <c r="A32" s="15" t="s">
        <v>5</v>
      </c>
      <c r="B32" s="22">
        <f>B43/B8/1000000</f>
        <v>2.7807439935727634</v>
      </c>
      <c r="C32" s="22">
        <f>C43/D8/1000000</f>
        <v>1.0441620765536035</v>
      </c>
      <c r="D32" s="22">
        <f>D43/F8/1000000</f>
        <v>3.4078798064450635</v>
      </c>
      <c r="E32" s="22">
        <f>E43/H8/1000000</f>
        <v>0.5481663442150058</v>
      </c>
      <c r="F32" s="23">
        <f>F43/J8/1000000</f>
        <v>1.503663657403059</v>
      </c>
    </row>
    <row r="33" spans="1:6" ht="15">
      <c r="A33" s="15" t="s">
        <v>4</v>
      </c>
      <c r="B33" s="22">
        <f>B44/B9/1000000</f>
        <v>1.6484225095443414</v>
      </c>
      <c r="C33" s="22">
        <f>C44/D9/1000000</f>
        <v>1.4230315958552258</v>
      </c>
      <c r="D33" s="22">
        <f>D44/F9/1000000</f>
        <v>1.3179034000493974</v>
      </c>
      <c r="E33" s="22">
        <f>E44/H9/1000000</f>
        <v>1.4301430001759867</v>
      </c>
      <c r="F33" s="23">
        <f>F44/J9/1000000</f>
        <v>1.4414400541377517</v>
      </c>
    </row>
    <row r="34" spans="1:6" ht="15">
      <c r="A34" s="15" t="s">
        <v>3</v>
      </c>
      <c r="B34" s="22">
        <f>B45/B10/1000000</f>
        <v>1.0350121681750504</v>
      </c>
      <c r="C34" s="22">
        <f>C45/D10/1000000</f>
        <v>1.161237043311713</v>
      </c>
      <c r="D34" s="22"/>
      <c r="E34" s="22"/>
      <c r="F34" s="23">
        <f>F45/J10/1000000</f>
        <v>1.091406930441644</v>
      </c>
    </row>
    <row r="35" spans="1:6" ht="15">
      <c r="A35" s="15" t="s">
        <v>2</v>
      </c>
      <c r="B35" s="22">
        <f>B46/B11/1000000</f>
        <v>1.5663570224385792</v>
      </c>
      <c r="C35" s="22">
        <f>C46/D11/1000000</f>
        <v>1.6015118116523113</v>
      </c>
      <c r="D35" s="22">
        <f>D46/F11/1000000</f>
        <v>1.8686124528774297</v>
      </c>
      <c r="E35" s="22">
        <f>E46/H11/1000000</f>
        <v>2.2270067155733217</v>
      </c>
      <c r="F35" s="23">
        <f>F46/J11/1000000</f>
        <v>1.709615266583879</v>
      </c>
    </row>
    <row r="36" spans="1:6" ht="15">
      <c r="A36" s="15" t="s">
        <v>1</v>
      </c>
      <c r="B36" s="22"/>
      <c r="C36" s="22"/>
      <c r="D36" s="22"/>
      <c r="E36" s="22">
        <f>E47/H12/1000000</f>
        <v>2.890800060983829</v>
      </c>
      <c r="F36" s="23">
        <f>F47/J12/1000000</f>
        <v>2.890800060983829</v>
      </c>
    </row>
    <row r="37" spans="1:6" ht="15">
      <c r="A37" s="15" t="s">
        <v>0</v>
      </c>
      <c r="B37" s="22">
        <f>B48/B13/1000000</f>
        <v>1.4870079164696812</v>
      </c>
      <c r="C37" s="22">
        <f>C48/D13/1000000</f>
        <v>1.451707137720846</v>
      </c>
      <c r="D37" s="22">
        <f>D48/F13/1000000</f>
        <v>1.5527509042291938</v>
      </c>
      <c r="E37" s="22">
        <f>E48/H13/1000000</f>
        <v>1.5808879760460306</v>
      </c>
      <c r="F37" s="21"/>
    </row>
    <row r="38" spans="1:11" ht="1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ht="18.75">
      <c r="A39" s="24" t="s">
        <v>10</v>
      </c>
    </row>
    <row r="40" spans="1:6" ht="15">
      <c r="A40" s="19" t="s">
        <v>21</v>
      </c>
      <c r="B40" s="20">
        <v>2010</v>
      </c>
      <c r="C40" s="20">
        <v>2011</v>
      </c>
      <c r="D40" s="20">
        <v>2012</v>
      </c>
      <c r="E40" s="20">
        <v>2013</v>
      </c>
      <c r="F40" s="19" t="s">
        <v>0</v>
      </c>
    </row>
    <row r="41" spans="1:6" ht="15">
      <c r="A41" s="15" t="s">
        <v>7</v>
      </c>
      <c r="B41" s="28">
        <v>5622406.5461</v>
      </c>
      <c r="C41" s="28">
        <v>8758484.7516</v>
      </c>
      <c r="D41" s="28">
        <v>3897276.4059</v>
      </c>
      <c r="E41" s="28">
        <v>3129984.9477</v>
      </c>
      <c r="F41" s="29">
        <v>21408152.651300002</v>
      </c>
    </row>
    <row r="42" spans="1:6" ht="15">
      <c r="A42" s="15" t="s">
        <v>6</v>
      </c>
      <c r="B42" s="28">
        <v>29447539.3421</v>
      </c>
      <c r="C42" s="28">
        <v>37688420.5777</v>
      </c>
      <c r="D42" s="28">
        <v>19439337.126900002</v>
      </c>
      <c r="E42" s="28">
        <v>22291231.890100002</v>
      </c>
      <c r="F42" s="29">
        <v>108866528.9368</v>
      </c>
    </row>
    <row r="43" spans="1:6" ht="15">
      <c r="A43" s="15" t="s">
        <v>5</v>
      </c>
      <c r="B43" s="28">
        <v>11467398.1</v>
      </c>
      <c r="C43" s="28">
        <v>5459584.98</v>
      </c>
      <c r="D43" s="28">
        <v>34490</v>
      </c>
      <c r="E43" s="28">
        <v>1654077.1</v>
      </c>
      <c r="F43" s="29">
        <v>18615550.18</v>
      </c>
    </row>
    <row r="44" spans="1:6" ht="15">
      <c r="A44" s="15" t="s">
        <v>4</v>
      </c>
      <c r="B44" s="28">
        <v>19438445.5637</v>
      </c>
      <c r="C44" s="28">
        <v>44250457.051599994</v>
      </c>
      <c r="D44" s="28">
        <v>18564839.6742</v>
      </c>
      <c r="E44" s="28">
        <v>16219679.5655</v>
      </c>
      <c r="F44" s="29">
        <v>98473421.855</v>
      </c>
    </row>
    <row r="45" spans="1:6" ht="15">
      <c r="A45" s="15" t="s">
        <v>3</v>
      </c>
      <c r="B45" s="28">
        <v>2893461.7239</v>
      </c>
      <c r="C45" s="28">
        <v>2548400.51</v>
      </c>
      <c r="D45" s="28">
        <v>4410.06</v>
      </c>
      <c r="E45" s="28"/>
      <c r="F45" s="29">
        <v>5446272.293899999</v>
      </c>
    </row>
    <row r="46" spans="1:6" ht="15">
      <c r="A46" s="15" t="s">
        <v>2</v>
      </c>
      <c r="B46" s="28">
        <v>48324726.8819</v>
      </c>
      <c r="C46" s="28">
        <v>68014315.344</v>
      </c>
      <c r="D46" s="28">
        <v>31049073.2547</v>
      </c>
      <c r="E46" s="28">
        <v>27413497.6004</v>
      </c>
      <c r="F46" s="29">
        <v>174801613.081</v>
      </c>
    </row>
    <row r="47" spans="1:6" ht="15">
      <c r="A47" s="15" t="s">
        <v>1</v>
      </c>
      <c r="B47" s="28"/>
      <c r="C47" s="28"/>
      <c r="D47" s="28"/>
      <c r="E47" s="28">
        <v>118506.8272</v>
      </c>
      <c r="F47" s="29">
        <v>118506.8272</v>
      </c>
    </row>
    <row r="48" spans="1:6" ht="15">
      <c r="A48" s="15" t="s">
        <v>0</v>
      </c>
      <c r="B48" s="28">
        <v>117193978.1577</v>
      </c>
      <c r="C48" s="28">
        <v>166719663.2149</v>
      </c>
      <c r="D48" s="28">
        <v>72989426.52170001</v>
      </c>
      <c r="E48" s="28">
        <v>70826977.93090001</v>
      </c>
      <c r="F48" s="29">
        <v>427730045.8252</v>
      </c>
    </row>
    <row r="49" spans="1:11" ht="1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8.75">
      <c r="A50" s="31" t="s">
        <v>22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6" ht="15">
      <c r="A51" s="32" t="s">
        <v>9</v>
      </c>
      <c r="B51" s="20">
        <v>2010</v>
      </c>
      <c r="C51" s="20">
        <v>2011</v>
      </c>
      <c r="D51" s="20">
        <v>2012</v>
      </c>
      <c r="E51" s="20">
        <v>2013</v>
      </c>
      <c r="F51" s="19" t="s">
        <v>0</v>
      </c>
    </row>
    <row r="52" spans="1:6" ht="15">
      <c r="A52" s="15" t="s">
        <v>7</v>
      </c>
      <c r="B52" s="33">
        <v>6.968565802394052</v>
      </c>
      <c r="C52" s="33">
        <v>8.797314204179326</v>
      </c>
      <c r="D52" s="33">
        <v>5.505625410958903</v>
      </c>
      <c r="E52" s="33">
        <v>6.69367722716895</v>
      </c>
      <c r="F52" s="34">
        <v>27.965182644701233</v>
      </c>
    </row>
    <row r="53" spans="1:6" ht="15">
      <c r="A53" s="15" t="s">
        <v>6</v>
      </c>
      <c r="B53" s="33">
        <v>22.597456654903198</v>
      </c>
      <c r="C53" s="33">
        <v>25.14085464493653</v>
      </c>
      <c r="D53" s="33">
        <v>15.47158373183612</v>
      </c>
      <c r="E53" s="33">
        <v>21.734981099296977</v>
      </c>
      <c r="F53" s="34">
        <v>84.94487613097283</v>
      </c>
    </row>
    <row r="54" spans="1:6" ht="15">
      <c r="A54" s="15" t="s">
        <v>5</v>
      </c>
      <c r="B54" s="33">
        <v>4.123859703196347</v>
      </c>
      <c r="C54" s="33">
        <v>5.228675799086758</v>
      </c>
      <c r="D54" s="33">
        <v>0.010120662100456621</v>
      </c>
      <c r="E54" s="33">
        <v>3.017472921232877</v>
      </c>
      <c r="F54" s="34">
        <v>12.380129085616437</v>
      </c>
    </row>
    <row r="55" spans="1:6" ht="15">
      <c r="A55" s="15" t="s">
        <v>4</v>
      </c>
      <c r="B55" s="33">
        <v>11.792150041116095</v>
      </c>
      <c r="C55" s="33">
        <v>31.095906219148972</v>
      </c>
      <c r="D55" s="33">
        <v>16.56614778196347</v>
      </c>
      <c r="E55" s="33">
        <v>18.578748417808217</v>
      </c>
      <c r="F55" s="34">
        <v>78.03295246003675</v>
      </c>
    </row>
    <row r="56" spans="1:6" ht="15">
      <c r="A56" s="15" t="s">
        <v>3</v>
      </c>
      <c r="B56" s="33">
        <v>2.7955823253767123</v>
      </c>
      <c r="C56" s="33">
        <v>2.1945566796011415</v>
      </c>
      <c r="D56" s="33">
        <v>0</v>
      </c>
      <c r="E56" s="33"/>
      <c r="F56" s="34">
        <v>4.990139004977854</v>
      </c>
    </row>
    <row r="57" spans="1:6" ht="15">
      <c r="A57" s="15" t="s">
        <v>2</v>
      </c>
      <c r="B57" s="33">
        <v>30.8602449924726</v>
      </c>
      <c r="C57" s="33">
        <v>42.48346309640357</v>
      </c>
      <c r="D57" s="33">
        <v>21.664315645675835</v>
      </c>
      <c r="E57" s="33">
        <v>20.859722336664955</v>
      </c>
      <c r="F57" s="34">
        <v>115.86774607121697</v>
      </c>
    </row>
    <row r="58" spans="1:6" ht="15">
      <c r="A58" s="15" t="s">
        <v>1</v>
      </c>
      <c r="B58" s="33"/>
      <c r="C58" s="33"/>
      <c r="D58" s="33"/>
      <c r="E58" s="35">
        <v>0.0443666198630137</v>
      </c>
      <c r="F58" s="13">
        <v>0.0443666198630137</v>
      </c>
    </row>
    <row r="59" spans="1:6" ht="15">
      <c r="A59" s="15" t="s">
        <v>0</v>
      </c>
      <c r="B59" s="33">
        <v>79.137859519459</v>
      </c>
      <c r="C59" s="33">
        <v>114.94077064335629</v>
      </c>
      <c r="D59" s="33">
        <v>59.21779323253478</v>
      </c>
      <c r="E59" s="33">
        <v>70.92896862203499</v>
      </c>
      <c r="F59" s="34">
        <v>324.22539201738505</v>
      </c>
    </row>
    <row r="61" ht="18.75">
      <c r="A61" s="31" t="s">
        <v>22</v>
      </c>
    </row>
    <row r="62" spans="1:6" ht="15">
      <c r="A62" s="19" t="s">
        <v>8</v>
      </c>
      <c r="B62" s="20">
        <v>2010</v>
      </c>
      <c r="C62" s="20">
        <v>2011</v>
      </c>
      <c r="D62" s="20">
        <v>2012</v>
      </c>
      <c r="E62" s="20">
        <v>2013</v>
      </c>
      <c r="F62" s="19" t="s">
        <v>0</v>
      </c>
    </row>
    <row r="63" spans="1:6" ht="15">
      <c r="A63" s="15" t="s">
        <v>7</v>
      </c>
      <c r="B63" s="36">
        <v>61044636.4289719</v>
      </c>
      <c r="C63" s="36">
        <v>77064472.4286109</v>
      </c>
      <c r="D63" s="36">
        <v>48229278.599999994</v>
      </c>
      <c r="E63" s="36">
        <v>58636612.510000005</v>
      </c>
      <c r="F63" s="37">
        <v>244974999.96758282</v>
      </c>
    </row>
    <row r="64" spans="1:6" ht="15">
      <c r="A64" s="15" t="s">
        <v>6</v>
      </c>
      <c r="B64" s="36">
        <v>197953720.296952</v>
      </c>
      <c r="C64" s="36">
        <v>220233886.689644</v>
      </c>
      <c r="D64" s="36">
        <v>135531073.4908844</v>
      </c>
      <c r="E64" s="36">
        <v>190398434.42984152</v>
      </c>
      <c r="F64" s="37">
        <v>744117114.9073219</v>
      </c>
    </row>
    <row r="65" spans="1:6" ht="15">
      <c r="A65" s="15" t="s">
        <v>5</v>
      </c>
      <c r="B65" s="36">
        <v>36125011</v>
      </c>
      <c r="C65" s="36">
        <v>45803200</v>
      </c>
      <c r="D65" s="36">
        <v>88657</v>
      </c>
      <c r="E65" s="36">
        <v>26433062.79</v>
      </c>
      <c r="F65" s="37">
        <v>108449930.78999999</v>
      </c>
    </row>
    <row r="66" spans="1:6" ht="15">
      <c r="A66" s="15" t="s">
        <v>4</v>
      </c>
      <c r="B66" s="36">
        <v>103299234.360177</v>
      </c>
      <c r="C66" s="36">
        <v>272400138.479745</v>
      </c>
      <c r="D66" s="36">
        <v>145119454.57</v>
      </c>
      <c r="E66" s="36">
        <v>162749836.14</v>
      </c>
      <c r="F66" s="37">
        <v>683568663.549922</v>
      </c>
    </row>
    <row r="67" spans="1:6" ht="15">
      <c r="A67" s="15" t="s">
        <v>3</v>
      </c>
      <c r="B67" s="36">
        <v>24489301.1703</v>
      </c>
      <c r="C67" s="36">
        <v>19224316.513306</v>
      </c>
      <c r="D67" s="36">
        <v>0</v>
      </c>
      <c r="E67" s="36"/>
      <c r="F67" s="37">
        <v>43713617.683606</v>
      </c>
    </row>
    <row r="68" spans="1:6" ht="15">
      <c r="A68" s="15" t="s">
        <v>2</v>
      </c>
      <c r="B68" s="36">
        <v>270335746.13406</v>
      </c>
      <c r="C68" s="36">
        <v>372155136.72449523</v>
      </c>
      <c r="D68" s="36">
        <v>189779405.0561203</v>
      </c>
      <c r="E68" s="36">
        <v>182731167.66918498</v>
      </c>
      <c r="F68" s="37">
        <v>1015001455.5838606</v>
      </c>
    </row>
    <row r="69" spans="1:6" ht="15">
      <c r="A69" s="15" t="s">
        <v>1</v>
      </c>
      <c r="B69" s="36"/>
      <c r="C69" s="36"/>
      <c r="D69" s="36"/>
      <c r="E69" s="36">
        <v>388651.59</v>
      </c>
      <c r="F69" s="37">
        <v>388651.59</v>
      </c>
    </row>
    <row r="70" spans="1:6" ht="15">
      <c r="A70" s="15" t="s">
        <v>0</v>
      </c>
      <c r="B70" s="36">
        <v>693247649.390461</v>
      </c>
      <c r="C70" s="36">
        <v>1006881150.8358011</v>
      </c>
      <c r="D70" s="36">
        <v>518747868.71700466</v>
      </c>
      <c r="E70" s="36">
        <v>621337765.1290265</v>
      </c>
      <c r="F70" s="37">
        <v>2840214434.0722933</v>
      </c>
    </row>
    <row r="71" ht="15">
      <c r="A71" s="30"/>
    </row>
    <row r="72" ht="18.75">
      <c r="A72" s="24"/>
    </row>
    <row r="73" spans="2:5" ht="15">
      <c r="B73" s="4"/>
      <c r="C73" s="4"/>
      <c r="D73" s="4"/>
      <c r="E73" s="4"/>
    </row>
    <row r="74" spans="1:6" ht="15">
      <c r="A74" s="3"/>
      <c r="B74" s="11"/>
      <c r="C74" s="11"/>
      <c r="D74" s="11"/>
      <c r="E74" s="11"/>
      <c r="F74" s="11"/>
    </row>
    <row r="75" spans="1:6" ht="15">
      <c r="A75" s="3"/>
      <c r="B75" s="11"/>
      <c r="C75" s="11"/>
      <c r="D75" s="11"/>
      <c r="E75" s="11"/>
      <c r="F75" s="11"/>
    </row>
    <row r="76" spans="1:6" ht="15">
      <c r="A76" s="3"/>
      <c r="B76" s="11"/>
      <c r="C76" s="11"/>
      <c r="D76" s="11"/>
      <c r="E76" s="11"/>
      <c r="F76" s="11"/>
    </row>
    <row r="77" spans="1:6" ht="15">
      <c r="A77" s="3"/>
      <c r="B77" s="11"/>
      <c r="C77" s="11"/>
      <c r="D77" s="11"/>
      <c r="E77" s="11"/>
      <c r="F77" s="11"/>
    </row>
    <row r="78" spans="1:6" ht="15">
      <c r="A78" s="3"/>
      <c r="B78" s="11"/>
      <c r="C78" s="11"/>
      <c r="D78" s="11"/>
      <c r="E78" s="9"/>
      <c r="F78" s="11"/>
    </row>
    <row r="79" spans="1:6" ht="15">
      <c r="A79" s="3"/>
      <c r="B79" s="11"/>
      <c r="C79" s="11"/>
      <c r="D79" s="11"/>
      <c r="E79" s="11"/>
      <c r="F79" s="11"/>
    </row>
    <row r="80" spans="1:6" ht="15">
      <c r="A80" s="3"/>
      <c r="B80" s="9"/>
      <c r="C80" s="9"/>
      <c r="D80" s="9"/>
      <c r="E80" s="11"/>
      <c r="F80" s="11"/>
    </row>
    <row r="81" spans="1:6" ht="15">
      <c r="A81" s="3"/>
      <c r="B81" s="11"/>
      <c r="C81" s="11"/>
      <c r="D81" s="11"/>
      <c r="E81" s="11"/>
      <c r="F81" s="11"/>
    </row>
    <row r="85" spans="2:5" ht="15">
      <c r="B85" s="4"/>
      <c r="C85" s="4"/>
      <c r="D85" s="4"/>
      <c r="E85" s="4"/>
    </row>
    <row r="86" spans="1:6" ht="15">
      <c r="A86" s="3"/>
      <c r="B86" s="10"/>
      <c r="C86" s="10"/>
      <c r="D86" s="10"/>
      <c r="E86" s="10"/>
      <c r="F86" s="10"/>
    </row>
    <row r="87" spans="1:6" ht="15">
      <c r="A87" s="3"/>
      <c r="B87" s="10"/>
      <c r="C87" s="10"/>
      <c r="D87" s="10"/>
      <c r="E87" s="10"/>
      <c r="F87" s="10"/>
    </row>
    <row r="88" spans="1:6" ht="15">
      <c r="A88" s="3"/>
      <c r="B88" s="10"/>
      <c r="C88" s="10"/>
      <c r="D88" s="10"/>
      <c r="E88" s="10"/>
      <c r="F88" s="10"/>
    </row>
    <row r="89" spans="1:6" ht="15">
      <c r="A89" s="3"/>
      <c r="B89" s="10"/>
      <c r="C89" s="10"/>
      <c r="D89" s="10"/>
      <c r="E89" s="10"/>
      <c r="F89" s="10"/>
    </row>
    <row r="90" spans="1:6" ht="15">
      <c r="A90" s="3"/>
      <c r="B90" s="10"/>
      <c r="C90" s="10"/>
      <c r="D90" s="10"/>
      <c r="E90" s="10"/>
      <c r="F90" s="10"/>
    </row>
    <row r="91" spans="1:6" ht="15">
      <c r="A91" s="3"/>
      <c r="B91" s="10"/>
      <c r="C91" s="10"/>
      <c r="D91" s="10"/>
      <c r="E91" s="10"/>
      <c r="F91" s="10"/>
    </row>
    <row r="92" spans="1:6" ht="15">
      <c r="A92" s="3"/>
      <c r="B92" s="9"/>
      <c r="C92" s="9"/>
      <c r="D92" s="9"/>
      <c r="E92" s="10"/>
      <c r="F92" s="10"/>
    </row>
    <row r="93" spans="1:6" ht="15">
      <c r="A93" s="3"/>
      <c r="B93" s="10"/>
      <c r="C93" s="10"/>
      <c r="D93" s="10"/>
      <c r="E93" s="10"/>
      <c r="F93" s="10"/>
    </row>
    <row r="94" spans="1:6" ht="15">
      <c r="A94" s="3"/>
      <c r="B94" s="9"/>
      <c r="C94" s="9"/>
      <c r="D94" s="9"/>
      <c r="E94" s="9"/>
      <c r="F94" s="8"/>
    </row>
    <row r="95" spans="1:6" ht="15">
      <c r="A95" s="3"/>
      <c r="B95" s="9"/>
      <c r="C95" s="9"/>
      <c r="D95" s="9"/>
      <c r="E95" s="9"/>
      <c r="F95" s="8"/>
    </row>
    <row r="99" spans="2:5" ht="15">
      <c r="B99" s="4"/>
      <c r="C99" s="4"/>
      <c r="D99" s="4"/>
      <c r="E99" s="4"/>
    </row>
    <row r="100" ht="15">
      <c r="C100" s="5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5DB21BE0129B4AB17EA71A1F6EBA04" ma:contentTypeVersion="0" ma:contentTypeDescription="Create a new document." ma:contentTypeScope="" ma:versionID="0eaaba871dec39686b9e74db6a09ff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85C962-58A5-462E-A581-270B33CB4DF5}"/>
</file>

<file path=customXml/itemProps2.xml><?xml version="1.0" encoding="utf-8"?>
<ds:datastoreItem xmlns:ds="http://schemas.openxmlformats.org/officeDocument/2006/customXml" ds:itemID="{FD6806C0-8637-461E-AA04-C9C162910452}"/>
</file>

<file path=customXml/itemProps3.xml><?xml version="1.0" encoding="utf-8"?>
<ds:datastoreItem xmlns:ds="http://schemas.openxmlformats.org/officeDocument/2006/customXml" ds:itemID="{9D1A61C2-97B8-4C54-8502-6C786F98E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Matt Tidwell</cp:lastModifiedBy>
  <dcterms:created xsi:type="dcterms:W3CDTF">2014-03-07T22:31:00Z</dcterms:created>
  <dcterms:modified xsi:type="dcterms:W3CDTF">2014-03-18T17:32:17Z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0x0101005F5DB21BE0129B4AB17EA71A1F6EBA04</vt:lpwstr>
  </property>
  <property fmtid="{D5CDD505-2E9C-101B-9397-08002B2CF9AE}" pid="3" name="TemplateUrl">
    <vt:lpwstr/>
  </property>
  <property fmtid="{D5CDD505-2E9C-101B-9397-08002B2CF9AE}" pid="4" name="Order">
    <vt:r8>1900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